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 firstSheet="1" activeTab="1"/>
  </bookViews>
  <sheets>
    <sheet name="2270+2282" sheetId="1" r:id="rId1"/>
    <sheet name="Лист3" sheetId="7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7" l="1"/>
  <c r="F15" i="7"/>
  <c r="E15" i="7" s="1"/>
  <c r="F14" i="7"/>
  <c r="F12" i="7" s="1"/>
  <c r="F11" i="7"/>
  <c r="E11" i="7"/>
  <c r="F10" i="7"/>
  <c r="E10" i="7"/>
  <c r="E9" i="7"/>
  <c r="F9" i="7" s="1"/>
  <c r="E8" i="7"/>
  <c r="F8" i="7" s="1"/>
  <c r="F6" i="7"/>
  <c r="F5" i="7"/>
  <c r="F17" i="7" s="1"/>
  <c r="E5" i="7"/>
  <c r="AI24" i="1" l="1"/>
  <c r="AH24" i="1"/>
  <c r="AG24" i="1"/>
  <c r="AK24" i="1" s="1"/>
  <c r="AF24" i="1"/>
  <c r="AJ24" i="1" s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K24" i="1"/>
  <c r="J24" i="1"/>
  <c r="I24" i="1" s="1"/>
  <c r="F24" i="1"/>
  <c r="E24" i="1"/>
  <c r="D24" i="1"/>
  <c r="C24" i="1"/>
  <c r="B24" i="1"/>
  <c r="AI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Q23" i="1" s="1"/>
  <c r="O23" i="1"/>
  <c r="N23" i="1"/>
  <c r="K23" i="1"/>
  <c r="J23" i="1"/>
  <c r="F23" i="1"/>
  <c r="E23" i="1"/>
  <c r="D23" i="1"/>
  <c r="C23" i="1"/>
  <c r="B23" i="1"/>
  <c r="AI22" i="1"/>
  <c r="AH22" i="1"/>
  <c r="AG22" i="1"/>
  <c r="AK22" i="1" s="1"/>
  <c r="AF22" i="1"/>
  <c r="AJ22" i="1" s="1"/>
  <c r="AE22" i="1"/>
  <c r="AE20" i="1" s="1"/>
  <c r="AD22" i="1"/>
  <c r="AC22" i="1"/>
  <c r="AC20" i="1" s="1"/>
  <c r="AB22" i="1"/>
  <c r="AA22" i="1"/>
  <c r="AA20" i="1" s="1"/>
  <c r="Z22" i="1"/>
  <c r="Y22" i="1"/>
  <c r="Y20" i="1" s="1"/>
  <c r="X22" i="1"/>
  <c r="W22" i="1"/>
  <c r="W20" i="1" s="1"/>
  <c r="V22" i="1"/>
  <c r="U22" i="1"/>
  <c r="U20" i="1" s="1"/>
  <c r="T22" i="1"/>
  <c r="S22" i="1"/>
  <c r="S20" i="1" s="1"/>
  <c r="O22" i="1"/>
  <c r="O20" i="1" s="1"/>
  <c r="N22" i="1"/>
  <c r="K22" i="1"/>
  <c r="J22" i="1"/>
  <c r="F22" i="1"/>
  <c r="E22" i="1"/>
  <c r="D22" i="1"/>
  <c r="C22" i="1"/>
  <c r="B22" i="1"/>
  <c r="AI20" i="1"/>
  <c r="AF20" i="1"/>
  <c r="AD20" i="1"/>
  <c r="AB20" i="1"/>
  <c r="Z20" i="1"/>
  <c r="X20" i="1"/>
  <c r="V20" i="1"/>
  <c r="T20" i="1"/>
  <c r="J20" i="1"/>
  <c r="E20" i="1"/>
  <c r="C20" i="1"/>
  <c r="B20" i="1"/>
  <c r="AN19" i="1"/>
  <c r="AM19" i="1"/>
  <c r="AI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Q19" i="1" s="1"/>
  <c r="O19" i="1"/>
  <c r="N19" i="1"/>
  <c r="M19" i="1"/>
  <c r="K19" i="1"/>
  <c r="J19" i="1"/>
  <c r="I19" i="1" s="1"/>
  <c r="H19" i="1"/>
  <c r="F19" i="1"/>
  <c r="E19" i="1"/>
  <c r="D19" i="1"/>
  <c r="C19" i="1"/>
  <c r="B19" i="1"/>
  <c r="AN18" i="1"/>
  <c r="AM18" i="1"/>
  <c r="AI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P18" i="1" s="1"/>
  <c r="O18" i="1"/>
  <c r="N18" i="1"/>
  <c r="M18" i="1"/>
  <c r="AO18" i="1" s="1"/>
  <c r="K18" i="1"/>
  <c r="J18" i="1"/>
  <c r="H18" i="1"/>
  <c r="F18" i="1"/>
  <c r="E18" i="1"/>
  <c r="D18" i="1"/>
  <c r="C18" i="1"/>
  <c r="B18" i="1"/>
  <c r="AN17" i="1"/>
  <c r="AM17" i="1"/>
  <c r="M17" i="1"/>
  <c r="AO17" i="1" s="1"/>
  <c r="H17" i="1"/>
  <c r="AN16" i="1"/>
  <c r="AM16" i="1"/>
  <c r="M16" i="1"/>
  <c r="AO16" i="1" s="1"/>
  <c r="H16" i="1"/>
  <c r="AI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Q14" i="1" s="1"/>
  <c r="O14" i="1"/>
  <c r="N14" i="1"/>
  <c r="K14" i="1"/>
  <c r="J14" i="1"/>
  <c r="F14" i="1"/>
  <c r="E14" i="1"/>
  <c r="D14" i="1"/>
  <c r="C14" i="1"/>
  <c r="B14" i="1"/>
  <c r="AN13" i="1"/>
  <c r="AM13" i="1"/>
  <c r="AI13" i="1"/>
  <c r="AG13" i="1"/>
  <c r="AF13" i="1"/>
  <c r="AE13" i="1"/>
  <c r="AD13" i="1"/>
  <c r="AD25" i="1" s="1"/>
  <c r="AC13" i="1"/>
  <c r="AB13" i="1"/>
  <c r="AB25" i="1" s="1"/>
  <c r="AA13" i="1"/>
  <c r="Z13" i="1"/>
  <c r="Z25" i="1" s="1"/>
  <c r="Y13" i="1"/>
  <c r="X13" i="1"/>
  <c r="X25" i="1" s="1"/>
  <c r="W13" i="1"/>
  <c r="V13" i="1"/>
  <c r="V25" i="1" s="1"/>
  <c r="U13" i="1"/>
  <c r="T13" i="1"/>
  <c r="S13" i="1"/>
  <c r="R13" i="1"/>
  <c r="Q13" i="1"/>
  <c r="O13" i="1"/>
  <c r="N13" i="1"/>
  <c r="M13" i="1"/>
  <c r="AO13" i="1" s="1"/>
  <c r="K13" i="1"/>
  <c r="J13" i="1"/>
  <c r="J25" i="1" s="1"/>
  <c r="H13" i="1"/>
  <c r="F13" i="1"/>
  <c r="E13" i="1"/>
  <c r="D13" i="1"/>
  <c r="C13" i="1"/>
  <c r="B13" i="1"/>
  <c r="AK18" i="1" l="1"/>
  <c r="I23" i="1"/>
  <c r="AK23" i="1"/>
  <c r="AK20" i="1" s="1"/>
  <c r="I22" i="1"/>
  <c r="Q18" i="1"/>
  <c r="I20" i="1"/>
  <c r="I14" i="1"/>
  <c r="K20" i="1"/>
  <c r="Q22" i="1"/>
  <c r="Q20" i="1" s="1"/>
  <c r="Q25" i="1" s="1"/>
  <c r="D20" i="1"/>
  <c r="F20" i="1"/>
  <c r="R19" i="1"/>
  <c r="P19" i="1" s="1"/>
  <c r="R22" i="1"/>
  <c r="P22" i="1" s="1"/>
  <c r="F25" i="1"/>
  <c r="C25" i="1"/>
  <c r="AK14" i="1"/>
  <c r="I18" i="1"/>
  <c r="AH23" i="1"/>
  <c r="AH20" i="1" s="1"/>
  <c r="D25" i="1"/>
  <c r="O25" i="1"/>
  <c r="P13" i="1"/>
  <c r="E25" i="1"/>
  <c r="K25" i="1"/>
  <c r="AO19" i="1"/>
  <c r="AK19" i="1"/>
  <c r="AG20" i="1"/>
  <c r="N20" i="1"/>
  <c r="AH18" i="1"/>
  <c r="AJ18" i="1" s="1"/>
  <c r="AH19" i="1"/>
  <c r="AJ19" i="1" s="1"/>
  <c r="N25" i="1"/>
  <c r="R23" i="1"/>
  <c r="AJ23" i="1"/>
  <c r="AJ20" i="1" s="1"/>
  <c r="T25" i="1"/>
  <c r="AF25" i="1"/>
  <c r="I13" i="1"/>
  <c r="I25" i="1" s="1"/>
  <c r="S25" i="1"/>
  <c r="U25" i="1"/>
  <c r="W25" i="1"/>
  <c r="Y25" i="1"/>
  <c r="AA25" i="1"/>
  <c r="AC25" i="1"/>
  <c r="AE25" i="1"/>
  <c r="AG25" i="1"/>
  <c r="AI25" i="1"/>
  <c r="AK13" i="1"/>
  <c r="AK25" i="1" l="1"/>
  <c r="P23" i="1"/>
  <c r="P20" i="1" s="1"/>
  <c r="R20" i="1"/>
  <c r="R14" i="1"/>
  <c r="AH13" i="1"/>
  <c r="AH14" i="1" l="1"/>
  <c r="AJ14" i="1" s="1"/>
  <c r="AJ13" i="1"/>
  <c r="P14" i="1"/>
  <c r="P25" i="1" s="1"/>
  <c r="R25" i="1"/>
  <c r="AH25" i="1" l="1"/>
  <c r="AJ25" i="1"/>
</calcChain>
</file>

<file path=xl/sharedStrings.xml><?xml version="1.0" encoding="utf-8"?>
<sst xmlns="http://schemas.openxmlformats.org/spreadsheetml/2006/main" count="244" uniqueCount="73">
  <si>
    <t>СВОД</t>
  </si>
  <si>
    <t>Дані про стан розрахунків по _______________________</t>
  </si>
  <si>
    <t>по бюджетних установах і організаціях, що фінансуються з місцевого бюджету</t>
  </si>
  <si>
    <t>за спожиті комунальні послуги та енергоносії станом на 01.04.2015 року</t>
  </si>
  <si>
    <t>2270+2282</t>
  </si>
  <si>
    <t>грн.</t>
  </si>
  <si>
    <t>Назва</t>
  </si>
  <si>
    <t>Кількість бюджетних установ на початок року</t>
  </si>
  <si>
    <t xml:space="preserve"> Заборгованість на початок року</t>
  </si>
  <si>
    <t>Одиниця виміру ліміту споживання</t>
  </si>
  <si>
    <t>Ліміти споживання у фізичних обсягах, встановлені радами при затвердженні бюджетів на відповідний рік (з урахуванням змін)</t>
  </si>
  <si>
    <t>Затверджено розписом на рік                                   (з урахуванням змін)</t>
  </si>
  <si>
    <t>Фактично спожито на звітну дату</t>
  </si>
  <si>
    <t>Проведено розорахунків з підприємствами-надавачами послуг на звітну дату</t>
  </si>
  <si>
    <t>Сума списаної заборгованості</t>
  </si>
  <si>
    <t xml:space="preserve">Заборгованість минулих років виявлена внаслідок перерахунку </t>
  </si>
  <si>
    <t>Заборгованість на звітну дату</t>
  </si>
  <si>
    <t>Інформація за минулий період</t>
  </si>
  <si>
    <t>дебіторська</t>
  </si>
  <si>
    <t>кредиторська</t>
  </si>
  <si>
    <t>одиниця виміру</t>
  </si>
  <si>
    <t>у фізичних обсягах</t>
  </si>
  <si>
    <t>тис.грн.</t>
  </si>
  <si>
    <t xml:space="preserve">Всього </t>
  </si>
  <si>
    <t>поточний рік</t>
  </si>
  <si>
    <t>минулі роки</t>
  </si>
  <si>
    <t>Дебіторська заборгованість всього</t>
  </si>
  <si>
    <t>Кредиторська заборгованість</t>
  </si>
  <si>
    <t>Фактичне споживання у фізичних обсягах</t>
  </si>
  <si>
    <t>Відхилення</t>
  </si>
  <si>
    <t>в тому числі</t>
  </si>
  <si>
    <t xml:space="preserve">у 2013 році </t>
  </si>
  <si>
    <t>у відповдний період 2013 року</t>
  </si>
  <si>
    <r>
      <rPr>
        <b/>
        <sz val="12"/>
        <rFont val="Times New Roman"/>
        <family val="1"/>
        <charset val="204"/>
      </rPr>
      <t>% збільшення (зменшення) фактичного споживання за відповідний період поточного року до відповідного періоду минулого року</t>
    </r>
    <r>
      <rPr>
        <b/>
        <sz val="12"/>
        <color rgb="FFFF0000"/>
        <rFont val="Times New Roman"/>
        <family val="1"/>
        <charset val="204"/>
      </rPr>
      <t xml:space="preserve"> (16/43*100)</t>
    </r>
  </si>
  <si>
    <t xml:space="preserve">кредиторська </t>
  </si>
  <si>
    <t>минулого року</t>
  </si>
  <si>
    <t>поточного року</t>
  </si>
  <si>
    <t xml:space="preserve">загальний фонд </t>
  </si>
  <si>
    <t>спеціальний фонд</t>
  </si>
  <si>
    <r>
      <rPr>
        <b/>
        <sz val="12"/>
        <color rgb="FF000000"/>
        <rFont val="Times New Roman"/>
        <family val="1"/>
        <charset val="204"/>
      </rPr>
      <t>всього</t>
    </r>
    <r>
      <rPr>
        <b/>
        <sz val="12"/>
        <color rgb="FFFF0000"/>
        <rFont val="Times New Roman"/>
        <family val="1"/>
        <charset val="204"/>
      </rPr>
      <t xml:space="preserve"> (13+14)</t>
    </r>
  </si>
  <si>
    <r>
      <rPr>
        <b/>
        <sz val="12"/>
        <color rgb="FF000000"/>
        <rFont val="Times New Roman"/>
        <family val="1"/>
        <charset val="204"/>
      </rPr>
      <t xml:space="preserve">загальний фонд </t>
    </r>
    <r>
      <rPr>
        <b/>
        <sz val="12"/>
        <color rgb="FFFF0000"/>
        <rFont val="Times New Roman"/>
        <family val="1"/>
        <charset val="204"/>
      </rPr>
      <t>(21+23)</t>
    </r>
  </si>
  <si>
    <r>
      <rPr>
        <b/>
        <sz val="12"/>
        <color rgb="FF000000"/>
        <rFont val="Times New Roman"/>
        <family val="1"/>
        <charset val="204"/>
      </rPr>
      <t>спеціальний фонд</t>
    </r>
    <r>
      <rPr>
        <b/>
        <sz val="12"/>
        <color rgb="FFFF0000"/>
        <rFont val="Times New Roman"/>
        <family val="1"/>
        <charset val="204"/>
      </rPr>
      <t xml:space="preserve"> (22+24)</t>
    </r>
  </si>
  <si>
    <t>Теплова енергія</t>
  </si>
  <si>
    <t>Гкал</t>
  </si>
  <si>
    <t>Водопостачання і водовідведення</t>
  </si>
  <si>
    <t>Х</t>
  </si>
  <si>
    <t>в тому числі:</t>
  </si>
  <si>
    <t>водопостачання</t>
  </si>
  <si>
    <t>м куб.</t>
  </si>
  <si>
    <t>водовідведення</t>
  </si>
  <si>
    <t>Електроенергя</t>
  </si>
  <si>
    <t>кВт.</t>
  </si>
  <si>
    <t>Природний газ</t>
  </si>
  <si>
    <t>Інші енергоносії</t>
  </si>
  <si>
    <t xml:space="preserve">тверде паливо </t>
  </si>
  <si>
    <t>рідке пічне побутове паливо</t>
  </si>
  <si>
    <t>дрова</t>
  </si>
  <si>
    <t xml:space="preserve">        ВСЬОГО:</t>
  </si>
  <si>
    <t>Керівник фінансового управління    __________________________   (ПІБ)</t>
  </si>
  <si>
    <t>(підпис)</t>
  </si>
  <si>
    <t>Виконавець  ____________________    (ПІБ)</t>
  </si>
  <si>
    <t>№ телефону ____________</t>
  </si>
  <si>
    <t>тариф</t>
  </si>
  <si>
    <t>обсяги споживання</t>
  </si>
  <si>
    <t>сума споживання, грн</t>
  </si>
  <si>
    <t>Найменування</t>
  </si>
  <si>
    <t>Споживання енергоносіїв за 2020 рік</t>
  </si>
  <si>
    <t>Теплова енергія, Гкалл</t>
  </si>
  <si>
    <t>Водопостачання і водовідведення, м.куб</t>
  </si>
  <si>
    <t>Електроенергія, кВт</t>
  </si>
  <si>
    <t>Природний газ, м. куб.</t>
  </si>
  <si>
    <t>Інші енергоносії, м. куб.</t>
  </si>
  <si>
    <t>по КНП "Лиманська ЦРЛ"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</si>
</sst>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#,##0.0000"/>
    <numFmt numFmtId="167" formatCode="#,##0.000"/>
  </numFmts>
  <fonts count="35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8"/>
      <color rgb="FFFF0000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4"/>
      <name val="Arial Cyr"/>
      <charset val="204"/>
    </font>
    <font>
      <b/>
      <sz val="16"/>
      <name val="Arial"/>
      <family val="2"/>
      <charset val="204"/>
    </font>
    <font>
      <sz val="24"/>
      <name val="Times New Roman"/>
      <family val="1"/>
      <charset val="204"/>
    </font>
    <font>
      <sz val="24"/>
      <name val="Times New Roman Cyr"/>
      <charset val="204"/>
    </font>
    <font>
      <sz val="20"/>
      <name val="Arial Cyr"/>
      <charset val="204"/>
    </font>
    <font>
      <sz val="20"/>
      <name val="Times New Roman"/>
      <family val="1"/>
      <charset val="204"/>
    </font>
    <font>
      <b/>
      <sz val="20"/>
      <name val="Arial"/>
      <family val="2"/>
      <charset val="204"/>
    </font>
    <font>
      <sz val="26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" fontId="6" fillId="0" borderId="1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textRotation="90" wrapText="1" shrinkToFit="1"/>
      <protection locked="0"/>
    </xf>
    <xf numFmtId="3" fontId="13" fillId="0" borderId="2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 shrinkToFit="1"/>
    </xf>
    <xf numFmtId="0" fontId="13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right" vertical="center" shrinkToFit="1"/>
    </xf>
    <xf numFmtId="4" fontId="9" fillId="0" borderId="2" xfId="0" applyNumberFormat="1" applyFont="1" applyBorder="1" applyAlignment="1" applyProtection="1">
      <alignment horizontal="right" vertical="center"/>
    </xf>
    <xf numFmtId="4" fontId="15" fillId="0" borderId="2" xfId="0" applyNumberFormat="1" applyFont="1" applyBorder="1" applyAlignment="1" applyProtection="1">
      <alignment horizontal="center" vertical="center"/>
    </xf>
    <xf numFmtId="4" fontId="9" fillId="0" borderId="2" xfId="0" applyNumberFormat="1" applyFon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/>
    </xf>
    <xf numFmtId="4" fontId="16" fillId="0" borderId="2" xfId="0" applyNumberFormat="1" applyFont="1" applyBorder="1" applyAlignment="1" applyProtection="1">
      <alignment horizontal="right" vertical="center"/>
    </xf>
    <xf numFmtId="49" fontId="17" fillId="0" borderId="2" xfId="0" applyNumberFormat="1" applyFont="1" applyBorder="1" applyAlignment="1" applyProtection="1">
      <alignment horizontal="left" wrapText="1"/>
    </xf>
    <xf numFmtId="0" fontId="17" fillId="0" borderId="2" xfId="0" applyFont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right" vertical="center" shrinkToFit="1"/>
    </xf>
    <xf numFmtId="4" fontId="9" fillId="2" borderId="2" xfId="0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Border="1" applyAlignment="1" applyProtection="1">
      <alignment horizontal="right" vertical="center" wrapText="1"/>
      <protection locked="0"/>
    </xf>
    <xf numFmtId="164" fontId="18" fillId="0" borderId="0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Border="1" applyAlignment="1" applyProtection="1"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Protection="1">
      <protection locked="0"/>
    </xf>
    <xf numFmtId="164" fontId="29" fillId="0" borderId="0" xfId="0" applyNumberFormat="1" applyFont="1" applyBorder="1" applyAlignment="1" applyProtection="1">
      <protection locked="0"/>
    </xf>
    <xf numFmtId="0" fontId="25" fillId="0" borderId="0" xfId="0" applyFont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Protection="1">
      <protection locked="0"/>
    </xf>
    <xf numFmtId="4" fontId="13" fillId="0" borderId="2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13" fillId="0" borderId="2" xfId="0" applyNumberFormat="1" applyFont="1" applyBorder="1" applyAlignment="1" applyProtection="1">
      <alignment horizontal="center" vertical="center"/>
      <protection locked="0"/>
    </xf>
    <xf numFmtId="4" fontId="16" fillId="0" borderId="2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166" fontId="1" fillId="0" borderId="2" xfId="0" applyNumberFormat="1" applyFont="1" applyBorder="1" applyAlignment="1" applyProtection="1">
      <alignment horizontal="right" vertical="center"/>
      <protection locked="0"/>
    </xf>
    <xf numFmtId="167" fontId="1" fillId="0" borderId="2" xfId="0" applyNumberFormat="1" applyFont="1" applyBorder="1" applyAlignment="1" applyProtection="1">
      <alignment horizontal="right" vertical="center"/>
      <protection locked="0"/>
    </xf>
    <xf numFmtId="4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4" fontId="9" fillId="0" borderId="4" xfId="0" applyNumberFormat="1" applyFont="1" applyBorder="1" applyAlignment="1" applyProtection="1">
      <alignment horizontal="center" vertical="center" textRotation="90" wrapText="1"/>
      <protection locked="0"/>
    </xf>
    <xf numFmtId="4" fontId="9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/>
    </xf>
    <xf numFmtId="49" fontId="31" fillId="0" borderId="2" xfId="0" applyNumberFormat="1" applyFont="1" applyBorder="1" applyAlignment="1" applyProtection="1">
      <alignment horizontal="left" wrapText="1"/>
    </xf>
    <xf numFmtId="0" fontId="31" fillId="0" borderId="2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vertical="center" wrapText="1"/>
    </xf>
    <xf numFmtId="0" fontId="32" fillId="0" borderId="2" xfId="0" applyFont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6"/>
  <sheetViews>
    <sheetView topLeftCell="A8" zoomScale="60" zoomScaleNormal="60" workbookViewId="0">
      <selection activeCell="H26" sqref="H26"/>
    </sheetView>
  </sheetViews>
  <sheetFormatPr defaultColWidth="9.140625" defaultRowHeight="15" x14ac:dyDescent="0.25"/>
  <cols>
    <col min="1" max="1" width="32.5703125" style="1" customWidth="1"/>
    <col min="2" max="2" width="15.140625" style="1" customWidth="1"/>
    <col min="3" max="3" width="16.28515625" style="1" customWidth="1"/>
    <col min="4" max="6" width="14.42578125" style="1" customWidth="1"/>
    <col min="7" max="7" width="10.42578125" style="1" customWidth="1"/>
    <col min="8" max="8" width="16.140625" style="1" customWidth="1"/>
    <col min="9" max="11" width="16.85546875" style="1" customWidth="1"/>
    <col min="12" max="12" width="9.7109375" style="1" customWidth="1"/>
    <col min="13" max="15" width="14.7109375" style="1" customWidth="1"/>
    <col min="16" max="16" width="15.5703125" style="1" customWidth="1"/>
    <col min="17" max="17" width="12.7109375" style="1" customWidth="1"/>
    <col min="18" max="18" width="16.28515625" style="1" customWidth="1"/>
    <col min="19" max="31" width="12.7109375" style="1" customWidth="1"/>
    <col min="32" max="37" width="12.5703125" style="1" customWidth="1"/>
    <col min="38" max="38" width="9.85546875" style="1" customWidth="1"/>
    <col min="39" max="40" width="16.7109375" style="1" customWidth="1"/>
    <col min="41" max="41" width="18" style="1" customWidth="1"/>
    <col min="42" max="1024" width="9.140625" style="1"/>
  </cols>
  <sheetData>
    <row r="1" spans="1:41" ht="31.5" customHeight="1" x14ac:dyDescent="0.25">
      <c r="A1" s="2" t="s">
        <v>0</v>
      </c>
    </row>
    <row r="2" spans="1:41" s="3" customFormat="1" ht="24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s="3" customFormat="1" ht="22.5" customHeight="1" x14ac:dyDescent="0.3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</row>
    <row r="4" spans="1:41" s="3" customFormat="1" ht="21.75" customHeight="1" x14ac:dyDescent="0.3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</row>
    <row r="5" spans="1:41" s="3" customFormat="1" ht="26.25" customHeight="1" x14ac:dyDescent="0.3">
      <c r="A5" s="62" t="s">
        <v>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</row>
    <row r="6" spans="1:41" ht="36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" t="s">
        <v>5</v>
      </c>
    </row>
    <row r="7" spans="1:41" s="7" customFormat="1" ht="22.5" customHeight="1" x14ac:dyDescent="0.2">
      <c r="A7" s="63" t="s">
        <v>6</v>
      </c>
      <c r="B7" s="64" t="s">
        <v>7</v>
      </c>
      <c r="C7" s="64" t="s">
        <v>8</v>
      </c>
      <c r="D7" s="64"/>
      <c r="E7" s="64"/>
      <c r="F7" s="64"/>
      <c r="G7" s="64" t="s">
        <v>9</v>
      </c>
      <c r="H7" s="64" t="s">
        <v>10</v>
      </c>
      <c r="I7" s="64" t="s">
        <v>11</v>
      </c>
      <c r="J7" s="64"/>
      <c r="K7" s="64"/>
      <c r="L7" s="65" t="s">
        <v>12</v>
      </c>
      <c r="M7" s="65"/>
      <c r="N7" s="65"/>
      <c r="O7" s="65"/>
      <c r="P7" s="66" t="s">
        <v>13</v>
      </c>
      <c r="Q7" s="66"/>
      <c r="R7" s="66"/>
      <c r="S7" s="66"/>
      <c r="T7" s="66"/>
      <c r="U7" s="66"/>
      <c r="V7" s="67" t="s">
        <v>14</v>
      </c>
      <c r="W7" s="67"/>
      <c r="X7" s="67"/>
      <c r="Y7" s="67"/>
      <c r="Z7" s="67" t="s">
        <v>15</v>
      </c>
      <c r="AA7" s="67"/>
      <c r="AB7" s="67"/>
      <c r="AC7" s="67"/>
      <c r="AD7" s="66" t="s">
        <v>16</v>
      </c>
      <c r="AE7" s="66"/>
      <c r="AF7" s="66"/>
      <c r="AG7" s="66"/>
      <c r="AH7" s="66"/>
      <c r="AI7" s="66"/>
      <c r="AJ7" s="66"/>
      <c r="AK7" s="66"/>
      <c r="AL7" s="66" t="s">
        <v>17</v>
      </c>
      <c r="AM7" s="66"/>
      <c r="AN7" s="66"/>
      <c r="AO7" s="66"/>
    </row>
    <row r="8" spans="1:41" s="7" customFormat="1" ht="36.75" customHeight="1" x14ac:dyDescent="0.2">
      <c r="A8" s="63"/>
      <c r="B8" s="64"/>
      <c r="C8" s="64" t="s">
        <v>18</v>
      </c>
      <c r="D8" s="64"/>
      <c r="E8" s="64" t="s">
        <v>19</v>
      </c>
      <c r="F8" s="64"/>
      <c r="G8" s="64"/>
      <c r="H8" s="64"/>
      <c r="I8" s="64"/>
      <c r="J8" s="64"/>
      <c r="K8" s="64"/>
      <c r="L8" s="69" t="s">
        <v>20</v>
      </c>
      <c r="M8" s="70" t="s">
        <v>21</v>
      </c>
      <c r="N8" s="65" t="s">
        <v>22</v>
      </c>
      <c r="O8" s="65"/>
      <c r="P8" s="72" t="s">
        <v>23</v>
      </c>
      <c r="Q8" s="72"/>
      <c r="R8" s="72" t="s">
        <v>24</v>
      </c>
      <c r="S8" s="72"/>
      <c r="T8" s="73" t="s">
        <v>25</v>
      </c>
      <c r="U8" s="73"/>
      <c r="V8" s="67"/>
      <c r="W8" s="67"/>
      <c r="X8" s="67"/>
      <c r="Y8" s="67"/>
      <c r="Z8" s="67"/>
      <c r="AA8" s="67"/>
      <c r="AB8" s="67"/>
      <c r="AC8" s="67"/>
      <c r="AD8" s="68" t="s">
        <v>26</v>
      </c>
      <c r="AE8" s="68"/>
      <c r="AF8" s="68" t="s">
        <v>27</v>
      </c>
      <c r="AG8" s="68"/>
      <c r="AH8" s="68"/>
      <c r="AI8" s="68"/>
      <c r="AJ8" s="68"/>
      <c r="AK8" s="68"/>
      <c r="AL8" s="72" t="s">
        <v>28</v>
      </c>
      <c r="AM8" s="72"/>
      <c r="AN8" s="72"/>
      <c r="AO8" s="8" t="s">
        <v>29</v>
      </c>
    </row>
    <row r="9" spans="1:41" s="7" customFormat="1" ht="21" customHeight="1" x14ac:dyDescent="0.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9"/>
      <c r="M9" s="70"/>
      <c r="N9" s="65"/>
      <c r="O9" s="65"/>
      <c r="P9" s="72"/>
      <c r="Q9" s="72"/>
      <c r="R9" s="72"/>
      <c r="S9" s="72"/>
      <c r="T9" s="73"/>
      <c r="U9" s="73"/>
      <c r="V9" s="67"/>
      <c r="W9" s="67"/>
      <c r="X9" s="67"/>
      <c r="Y9" s="67"/>
      <c r="Z9" s="67"/>
      <c r="AA9" s="67"/>
      <c r="AB9" s="67"/>
      <c r="AC9" s="67"/>
      <c r="AD9" s="68"/>
      <c r="AE9" s="68"/>
      <c r="AF9" s="72" t="s">
        <v>30</v>
      </c>
      <c r="AG9" s="72"/>
      <c r="AH9" s="72"/>
      <c r="AI9" s="72"/>
      <c r="AJ9" s="72" t="s">
        <v>23</v>
      </c>
      <c r="AK9" s="72"/>
      <c r="AL9" s="64" t="s">
        <v>20</v>
      </c>
      <c r="AM9" s="64" t="s">
        <v>31</v>
      </c>
      <c r="AN9" s="64" t="s">
        <v>32</v>
      </c>
      <c r="AO9" s="72" t="s">
        <v>33</v>
      </c>
    </row>
    <row r="10" spans="1:41" s="7" customFormat="1" ht="25.5" customHeight="1" x14ac:dyDescent="0.2">
      <c r="A10" s="6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9"/>
      <c r="M10" s="70"/>
      <c r="N10" s="65"/>
      <c r="O10" s="65"/>
      <c r="P10" s="72"/>
      <c r="Q10" s="72"/>
      <c r="R10" s="72"/>
      <c r="S10" s="72"/>
      <c r="T10" s="73"/>
      <c r="U10" s="73"/>
      <c r="V10" s="73" t="s">
        <v>18</v>
      </c>
      <c r="W10" s="73"/>
      <c r="X10" s="64" t="s">
        <v>34</v>
      </c>
      <c r="Y10" s="64"/>
      <c r="Z10" s="73" t="s">
        <v>18</v>
      </c>
      <c r="AA10" s="73"/>
      <c r="AB10" s="64" t="s">
        <v>34</v>
      </c>
      <c r="AC10" s="64"/>
      <c r="AD10" s="68"/>
      <c r="AE10" s="68"/>
      <c r="AF10" s="72" t="s">
        <v>35</v>
      </c>
      <c r="AG10" s="72"/>
      <c r="AH10" s="72" t="s">
        <v>36</v>
      </c>
      <c r="AI10" s="72"/>
      <c r="AJ10" s="72"/>
      <c r="AK10" s="72"/>
      <c r="AL10" s="64"/>
      <c r="AM10" s="64"/>
      <c r="AN10" s="64"/>
      <c r="AO10" s="72"/>
    </row>
    <row r="11" spans="1:41" s="7" customFormat="1" ht="132" customHeight="1" x14ac:dyDescent="0.2">
      <c r="A11" s="63"/>
      <c r="B11" s="64"/>
      <c r="C11" s="9" t="s">
        <v>37</v>
      </c>
      <c r="D11" s="9" t="s">
        <v>38</v>
      </c>
      <c r="E11" s="9" t="s">
        <v>37</v>
      </c>
      <c r="F11" s="9" t="s">
        <v>38</v>
      </c>
      <c r="G11" s="64"/>
      <c r="H11" s="64"/>
      <c r="I11" s="6" t="s">
        <v>39</v>
      </c>
      <c r="J11" s="9" t="s">
        <v>37</v>
      </c>
      <c r="K11" s="9" t="s">
        <v>38</v>
      </c>
      <c r="L11" s="69"/>
      <c r="M11" s="70"/>
      <c r="N11" s="9" t="s">
        <v>37</v>
      </c>
      <c r="O11" s="9" t="s">
        <v>38</v>
      </c>
      <c r="P11" s="9" t="s">
        <v>40</v>
      </c>
      <c r="Q11" s="9" t="s">
        <v>41</v>
      </c>
      <c r="R11" s="9" t="s">
        <v>37</v>
      </c>
      <c r="S11" s="9" t="s">
        <v>38</v>
      </c>
      <c r="T11" s="9" t="s">
        <v>37</v>
      </c>
      <c r="U11" s="9" t="s">
        <v>38</v>
      </c>
      <c r="V11" s="9" t="s">
        <v>37</v>
      </c>
      <c r="W11" s="9" t="s">
        <v>38</v>
      </c>
      <c r="X11" s="9" t="s">
        <v>37</v>
      </c>
      <c r="Y11" s="9" t="s">
        <v>38</v>
      </c>
      <c r="Z11" s="9" t="s">
        <v>37</v>
      </c>
      <c r="AA11" s="9" t="s">
        <v>38</v>
      </c>
      <c r="AB11" s="9" t="s">
        <v>37</v>
      </c>
      <c r="AC11" s="9" t="s">
        <v>38</v>
      </c>
      <c r="AD11" s="9" t="s">
        <v>37</v>
      </c>
      <c r="AE11" s="9" t="s">
        <v>38</v>
      </c>
      <c r="AF11" s="9" t="s">
        <v>37</v>
      </c>
      <c r="AG11" s="9" t="s">
        <v>38</v>
      </c>
      <c r="AH11" s="9" t="s">
        <v>37</v>
      </c>
      <c r="AI11" s="9" t="s">
        <v>38</v>
      </c>
      <c r="AJ11" s="9" t="s">
        <v>37</v>
      </c>
      <c r="AK11" s="9" t="s">
        <v>38</v>
      </c>
      <c r="AL11" s="64"/>
      <c r="AM11" s="64"/>
      <c r="AN11" s="64"/>
      <c r="AO11" s="72"/>
    </row>
    <row r="12" spans="1:41" s="13" customFormat="1" ht="18.75" customHeight="1" x14ac:dyDescent="0.2">
      <c r="A12" s="10">
        <v>2</v>
      </c>
      <c r="B12" s="11">
        <v>3</v>
      </c>
      <c r="C12" s="12">
        <v>4</v>
      </c>
      <c r="D12" s="10">
        <v>5</v>
      </c>
      <c r="E12" s="11">
        <v>6</v>
      </c>
      <c r="F12" s="12">
        <v>7</v>
      </c>
      <c r="G12" s="12">
        <v>10</v>
      </c>
      <c r="H12" s="10">
        <v>11</v>
      </c>
      <c r="I12" s="11">
        <v>12</v>
      </c>
      <c r="J12" s="12">
        <v>13</v>
      </c>
      <c r="K12" s="10">
        <v>14</v>
      </c>
      <c r="L12" s="11">
        <v>15</v>
      </c>
      <c r="M12" s="12">
        <v>16</v>
      </c>
      <c r="N12" s="10">
        <v>17</v>
      </c>
      <c r="O12" s="11">
        <v>18</v>
      </c>
      <c r="P12" s="12">
        <v>19</v>
      </c>
      <c r="Q12" s="10">
        <v>20</v>
      </c>
      <c r="R12" s="11">
        <v>21</v>
      </c>
      <c r="S12" s="12">
        <v>22</v>
      </c>
      <c r="T12" s="10">
        <v>23</v>
      </c>
      <c r="U12" s="11">
        <v>24</v>
      </c>
      <c r="V12" s="12">
        <v>25</v>
      </c>
      <c r="W12" s="10">
        <v>26</v>
      </c>
      <c r="X12" s="11">
        <v>27</v>
      </c>
      <c r="Y12" s="12">
        <v>28</v>
      </c>
      <c r="Z12" s="10">
        <v>29</v>
      </c>
      <c r="AA12" s="11">
        <v>30</v>
      </c>
      <c r="AB12" s="12">
        <v>31</v>
      </c>
      <c r="AC12" s="10">
        <v>32</v>
      </c>
      <c r="AD12" s="11">
        <v>33</v>
      </c>
      <c r="AE12" s="12">
        <v>34</v>
      </c>
      <c r="AF12" s="10">
        <v>35</v>
      </c>
      <c r="AG12" s="11">
        <v>36</v>
      </c>
      <c r="AH12" s="12">
        <v>37</v>
      </c>
      <c r="AI12" s="10">
        <v>38</v>
      </c>
      <c r="AJ12" s="11">
        <v>39</v>
      </c>
      <c r="AK12" s="12">
        <v>40</v>
      </c>
      <c r="AL12" s="10">
        <v>41</v>
      </c>
      <c r="AM12" s="11">
        <v>42</v>
      </c>
      <c r="AN12" s="12">
        <v>43</v>
      </c>
      <c r="AO12" s="10">
        <v>44</v>
      </c>
    </row>
    <row r="13" spans="1:41" s="20" customFormat="1" ht="27.75" customHeight="1" x14ac:dyDescent="0.2">
      <c r="A13" s="14" t="s">
        <v>42</v>
      </c>
      <c r="B13" s="15" t="e">
        <f>#REF!+#REF!+#REF!</f>
        <v>#REF!</v>
      </c>
      <c r="C13" s="16" t="e">
        <f>#REF!+#REF!+#REF!</f>
        <v>#REF!</v>
      </c>
      <c r="D13" s="16" t="e">
        <f>#REF!+#REF!+#REF!</f>
        <v>#REF!</v>
      </c>
      <c r="E13" s="16" t="e">
        <f>#REF!+#REF!+#REF!</f>
        <v>#REF!</v>
      </c>
      <c r="F13" s="16" t="e">
        <f>#REF!+#REF!+#REF!</f>
        <v>#REF!</v>
      </c>
      <c r="G13" s="17" t="s">
        <v>43</v>
      </c>
      <c r="H13" s="16" t="e">
        <f>#REF!+#REF!+#REF!</f>
        <v>#REF!</v>
      </c>
      <c r="I13" s="16" t="e">
        <f>J13+K13</f>
        <v>#REF!</v>
      </c>
      <c r="J13" s="16" t="e">
        <f>#REF!+#REF!+#REF!</f>
        <v>#REF!</v>
      </c>
      <c r="K13" s="16" t="e">
        <f>#REF!+#REF!+#REF!</f>
        <v>#REF!</v>
      </c>
      <c r="L13" s="17" t="s">
        <v>43</v>
      </c>
      <c r="M13" s="16" t="e">
        <f>#REF!+#REF!+#REF!</f>
        <v>#REF!</v>
      </c>
      <c r="N13" s="16" t="e">
        <f>#REF!+#REF!+#REF!</f>
        <v>#REF!</v>
      </c>
      <c r="O13" s="16" t="e">
        <f>#REF!+#REF!+#REF!</f>
        <v>#REF!</v>
      </c>
      <c r="P13" s="18" t="e">
        <f>R13+T13</f>
        <v>#REF!</v>
      </c>
      <c r="Q13" s="18" t="e">
        <f>S13+U13</f>
        <v>#REF!</v>
      </c>
      <c r="R13" s="16" t="e">
        <f>#REF!+#REF!+#REF!</f>
        <v>#REF!</v>
      </c>
      <c r="S13" s="16" t="e">
        <f>#REF!+#REF!+#REF!</f>
        <v>#REF!</v>
      </c>
      <c r="T13" s="16" t="e">
        <f>#REF!+#REF!+#REF!</f>
        <v>#REF!</v>
      </c>
      <c r="U13" s="16" t="e">
        <f>#REF!+#REF!+#REF!</f>
        <v>#REF!</v>
      </c>
      <c r="V13" s="16" t="e">
        <f>#REF!+#REF!+#REF!</f>
        <v>#REF!</v>
      </c>
      <c r="W13" s="16" t="e">
        <f>#REF!+#REF!+#REF!</f>
        <v>#REF!</v>
      </c>
      <c r="X13" s="16" t="e">
        <f>#REF!+#REF!+#REF!</f>
        <v>#REF!</v>
      </c>
      <c r="Y13" s="16" t="e">
        <f>#REF!+#REF!+#REF!</f>
        <v>#REF!</v>
      </c>
      <c r="Z13" s="16" t="e">
        <f>#REF!+#REF!+#REF!</f>
        <v>#REF!</v>
      </c>
      <c r="AA13" s="16" t="e">
        <f>#REF!+#REF!+#REF!</f>
        <v>#REF!</v>
      </c>
      <c r="AB13" s="16" t="e">
        <f>#REF!+#REF!+#REF!</f>
        <v>#REF!</v>
      </c>
      <c r="AC13" s="16" t="e">
        <f>#REF!+#REF!+#REF!</f>
        <v>#REF!</v>
      </c>
      <c r="AD13" s="16" t="e">
        <f>#REF!+#REF!+#REF!</f>
        <v>#REF!</v>
      </c>
      <c r="AE13" s="16" t="e">
        <f>#REF!+#REF!+#REF!</f>
        <v>#REF!</v>
      </c>
      <c r="AF13" s="16" t="e">
        <f>#REF!+#REF!+#REF!</f>
        <v>#REF!</v>
      </c>
      <c r="AG13" s="16" t="e">
        <f>#REF!+#REF!+#REF!</f>
        <v>#REF!</v>
      </c>
      <c r="AH13" s="16" t="e">
        <f>#REF!+#REF!+#REF!</f>
        <v>#REF!</v>
      </c>
      <c r="AI13" s="16" t="e">
        <f>#REF!+#REF!+#REF!</f>
        <v>#REF!</v>
      </c>
      <c r="AJ13" s="18" t="e">
        <f>AF13+AH13</f>
        <v>#REF!</v>
      </c>
      <c r="AK13" s="18" t="e">
        <f>AG13+AI13</f>
        <v>#REF!</v>
      </c>
      <c r="AL13" s="17" t="s">
        <v>43</v>
      </c>
      <c r="AM13" s="18" t="e">
        <f>#REF!+#REF!+#REF!</f>
        <v>#REF!</v>
      </c>
      <c r="AN13" s="18" t="e">
        <f>#REF!+#REF!+#REF!</f>
        <v>#REF!</v>
      </c>
      <c r="AO13" s="19" t="e">
        <f>M13/AN13*100</f>
        <v>#REF!</v>
      </c>
    </row>
    <row r="14" spans="1:41" s="20" customFormat="1" ht="40.5" customHeight="1" x14ac:dyDescent="0.2">
      <c r="A14" s="14" t="s">
        <v>44</v>
      </c>
      <c r="B14" s="15" t="e">
        <f>#REF!+#REF!+#REF!</f>
        <v>#REF!</v>
      </c>
      <c r="C14" s="16" t="e">
        <f>#REF!+#REF!+#REF!</f>
        <v>#REF!</v>
      </c>
      <c r="D14" s="16" t="e">
        <f>#REF!+#REF!+#REF!</f>
        <v>#REF!</v>
      </c>
      <c r="E14" s="16" t="e">
        <f>#REF!+#REF!+#REF!</f>
        <v>#REF!</v>
      </c>
      <c r="F14" s="16" t="e">
        <f>#REF!+#REF!+#REF!</f>
        <v>#REF!</v>
      </c>
      <c r="G14" s="21" t="s">
        <v>45</v>
      </c>
      <c r="H14" s="21" t="s">
        <v>45</v>
      </c>
      <c r="I14" s="16" t="e">
        <f>J14+K14</f>
        <v>#REF!</v>
      </c>
      <c r="J14" s="16" t="e">
        <f>#REF!+#REF!+#REF!</f>
        <v>#REF!</v>
      </c>
      <c r="K14" s="16" t="e">
        <f>#REF!+#REF!+#REF!</f>
        <v>#REF!</v>
      </c>
      <c r="L14" s="21" t="s">
        <v>45</v>
      </c>
      <c r="M14" s="21" t="s">
        <v>45</v>
      </c>
      <c r="N14" s="16" t="e">
        <f>#REF!+#REF!+#REF!</f>
        <v>#REF!</v>
      </c>
      <c r="O14" s="16" t="e">
        <f>#REF!+#REF!+#REF!</f>
        <v>#REF!</v>
      </c>
      <c r="P14" s="18" t="e">
        <f>R14+T14</f>
        <v>#REF!</v>
      </c>
      <c r="Q14" s="18" t="e">
        <f>S14+U14</f>
        <v>#REF!</v>
      </c>
      <c r="R14" s="16" t="e">
        <f>#REF!+#REF!+#REF!</f>
        <v>#REF!</v>
      </c>
      <c r="S14" s="16" t="e">
        <f>#REF!+#REF!+#REF!</f>
        <v>#REF!</v>
      </c>
      <c r="T14" s="16" t="e">
        <f>#REF!+#REF!+#REF!</f>
        <v>#REF!</v>
      </c>
      <c r="U14" s="16" t="e">
        <f>#REF!+#REF!+#REF!</f>
        <v>#REF!</v>
      </c>
      <c r="V14" s="16" t="e">
        <f>#REF!+#REF!+#REF!</f>
        <v>#REF!</v>
      </c>
      <c r="W14" s="16" t="e">
        <f>#REF!+#REF!+#REF!</f>
        <v>#REF!</v>
      </c>
      <c r="X14" s="16" t="e">
        <f>#REF!+#REF!+#REF!</f>
        <v>#REF!</v>
      </c>
      <c r="Y14" s="16" t="e">
        <f>#REF!+#REF!+#REF!</f>
        <v>#REF!</v>
      </c>
      <c r="Z14" s="16" t="e">
        <f>#REF!+#REF!+#REF!</f>
        <v>#REF!</v>
      </c>
      <c r="AA14" s="16" t="e">
        <f>#REF!+#REF!+#REF!</f>
        <v>#REF!</v>
      </c>
      <c r="AB14" s="16" t="e">
        <f>#REF!+#REF!+#REF!</f>
        <v>#REF!</v>
      </c>
      <c r="AC14" s="16" t="e">
        <f>#REF!+#REF!+#REF!</f>
        <v>#REF!</v>
      </c>
      <c r="AD14" s="16" t="e">
        <f>#REF!+#REF!+#REF!</f>
        <v>#REF!</v>
      </c>
      <c r="AE14" s="16" t="e">
        <f>#REF!+#REF!+#REF!</f>
        <v>#REF!</v>
      </c>
      <c r="AF14" s="16" t="e">
        <f>#REF!+#REF!+#REF!</f>
        <v>#REF!</v>
      </c>
      <c r="AG14" s="16" t="e">
        <f>#REF!+#REF!+#REF!</f>
        <v>#REF!</v>
      </c>
      <c r="AH14" s="16" t="e">
        <f>#REF!+#REF!+#REF!</f>
        <v>#REF!</v>
      </c>
      <c r="AI14" s="16" t="e">
        <f>#REF!+#REF!+#REF!</f>
        <v>#REF!</v>
      </c>
      <c r="AJ14" s="18" t="e">
        <f>AF14+AH14</f>
        <v>#REF!</v>
      </c>
      <c r="AK14" s="18" t="e">
        <f>AG14+AI14</f>
        <v>#REF!</v>
      </c>
      <c r="AL14" s="21" t="s">
        <v>45</v>
      </c>
      <c r="AM14" s="21" t="s">
        <v>45</v>
      </c>
      <c r="AN14" s="21" t="s">
        <v>45</v>
      </c>
      <c r="AO14" s="21" t="s">
        <v>45</v>
      </c>
    </row>
    <row r="15" spans="1:41" s="20" customFormat="1" ht="18.75" customHeight="1" x14ac:dyDescent="0.3">
      <c r="A15" s="22" t="s">
        <v>46</v>
      </c>
      <c r="B15" s="15"/>
      <c r="C15" s="16"/>
      <c r="D15" s="16"/>
      <c r="E15" s="16"/>
      <c r="F15" s="16"/>
      <c r="G15" s="17"/>
      <c r="H15" s="16"/>
      <c r="I15" s="16"/>
      <c r="J15" s="16"/>
      <c r="K15" s="16"/>
      <c r="L15" s="17"/>
      <c r="M15" s="23"/>
      <c r="N15" s="21"/>
      <c r="O15" s="19"/>
      <c r="P15" s="18"/>
      <c r="Q15" s="18"/>
      <c r="R15" s="16"/>
      <c r="S15" s="16"/>
      <c r="T15" s="16"/>
      <c r="U15" s="16"/>
      <c r="V15" s="16"/>
      <c r="W15" s="16"/>
      <c r="X15" s="16"/>
      <c r="Y15" s="19"/>
      <c r="Z15" s="19"/>
      <c r="AA15" s="19"/>
      <c r="AB15" s="19"/>
      <c r="AC15" s="19"/>
      <c r="AD15" s="18"/>
      <c r="AE15" s="18"/>
      <c r="AF15" s="18"/>
      <c r="AG15" s="18"/>
      <c r="AH15" s="18"/>
      <c r="AI15" s="18"/>
      <c r="AJ15" s="16"/>
      <c r="AK15" s="16"/>
      <c r="AL15" s="17"/>
      <c r="AM15" s="16"/>
      <c r="AN15" s="16"/>
      <c r="AO15" s="19"/>
    </row>
    <row r="16" spans="1:41" s="20" customFormat="1" ht="24.75" customHeight="1" x14ac:dyDescent="0.3">
      <c r="A16" s="24" t="s">
        <v>47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17" t="s">
        <v>48</v>
      </c>
      <c r="H16" s="16" t="e">
        <f>#REF!+#REF!+#REF!</f>
        <v>#REF!</v>
      </c>
      <c r="I16" s="21" t="s">
        <v>45</v>
      </c>
      <c r="J16" s="21" t="s">
        <v>45</v>
      </c>
      <c r="K16" s="21" t="s">
        <v>45</v>
      </c>
      <c r="L16" s="17" t="s">
        <v>48</v>
      </c>
      <c r="M16" s="16" t="e">
        <f>#REF!+#REF!+#REF!</f>
        <v>#REF!</v>
      </c>
      <c r="N16" s="21" t="s">
        <v>45</v>
      </c>
      <c r="O16" s="21" t="s">
        <v>45</v>
      </c>
      <c r="P16" s="21" t="s">
        <v>45</v>
      </c>
      <c r="Q16" s="21" t="s">
        <v>45</v>
      </c>
      <c r="R16" s="21" t="s">
        <v>45</v>
      </c>
      <c r="S16" s="21" t="s">
        <v>45</v>
      </c>
      <c r="T16" s="21" t="s">
        <v>45</v>
      </c>
      <c r="U16" s="21" t="s">
        <v>45</v>
      </c>
      <c r="V16" s="21" t="s">
        <v>45</v>
      </c>
      <c r="W16" s="21" t="s">
        <v>45</v>
      </c>
      <c r="X16" s="21" t="s">
        <v>45</v>
      </c>
      <c r="Y16" s="21" t="s">
        <v>45</v>
      </c>
      <c r="Z16" s="21" t="s">
        <v>45</v>
      </c>
      <c r="AA16" s="21" t="s">
        <v>45</v>
      </c>
      <c r="AB16" s="21" t="s">
        <v>45</v>
      </c>
      <c r="AC16" s="21" t="s">
        <v>45</v>
      </c>
      <c r="AD16" s="21" t="s">
        <v>45</v>
      </c>
      <c r="AE16" s="21" t="s">
        <v>45</v>
      </c>
      <c r="AF16" s="21" t="s">
        <v>45</v>
      </c>
      <c r="AG16" s="21" t="s">
        <v>45</v>
      </c>
      <c r="AH16" s="21" t="s">
        <v>45</v>
      </c>
      <c r="AI16" s="21" t="s">
        <v>45</v>
      </c>
      <c r="AJ16" s="21" t="s">
        <v>45</v>
      </c>
      <c r="AK16" s="21" t="s">
        <v>45</v>
      </c>
      <c r="AL16" s="17" t="s">
        <v>48</v>
      </c>
      <c r="AM16" s="18" t="e">
        <f>#REF!+#REF!+#REF!</f>
        <v>#REF!</v>
      </c>
      <c r="AN16" s="18" t="e">
        <f>#REF!+#REF!+#REF!</f>
        <v>#REF!</v>
      </c>
      <c r="AO16" s="19" t="e">
        <f>M16/AN16*100</f>
        <v>#REF!</v>
      </c>
    </row>
    <row r="17" spans="1:44" s="20" customFormat="1" ht="28.5" customHeight="1" x14ac:dyDescent="0.3">
      <c r="A17" s="24" t="s">
        <v>49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17" t="s">
        <v>48</v>
      </c>
      <c r="H17" s="16" t="e">
        <f>#REF!+#REF!+#REF!</f>
        <v>#REF!</v>
      </c>
      <c r="I17" s="21" t="s">
        <v>45</v>
      </c>
      <c r="J17" s="21" t="s">
        <v>45</v>
      </c>
      <c r="K17" s="21" t="s">
        <v>45</v>
      </c>
      <c r="L17" s="17" t="s">
        <v>48</v>
      </c>
      <c r="M17" s="16" t="e">
        <f>#REF!+#REF!+#REF!</f>
        <v>#REF!</v>
      </c>
      <c r="N17" s="21" t="s">
        <v>45</v>
      </c>
      <c r="O17" s="21" t="s">
        <v>45</v>
      </c>
      <c r="P17" s="21" t="s">
        <v>45</v>
      </c>
      <c r="Q17" s="21" t="s">
        <v>45</v>
      </c>
      <c r="R17" s="21" t="s">
        <v>45</v>
      </c>
      <c r="S17" s="21" t="s">
        <v>45</v>
      </c>
      <c r="T17" s="21" t="s">
        <v>45</v>
      </c>
      <c r="U17" s="21" t="s">
        <v>45</v>
      </c>
      <c r="V17" s="21" t="s">
        <v>45</v>
      </c>
      <c r="W17" s="21" t="s">
        <v>45</v>
      </c>
      <c r="X17" s="21" t="s">
        <v>45</v>
      </c>
      <c r="Y17" s="21" t="s">
        <v>45</v>
      </c>
      <c r="Z17" s="21" t="s">
        <v>45</v>
      </c>
      <c r="AA17" s="21" t="s">
        <v>45</v>
      </c>
      <c r="AB17" s="21" t="s">
        <v>45</v>
      </c>
      <c r="AC17" s="21" t="s">
        <v>45</v>
      </c>
      <c r="AD17" s="21" t="s">
        <v>45</v>
      </c>
      <c r="AE17" s="21" t="s">
        <v>45</v>
      </c>
      <c r="AF17" s="21" t="s">
        <v>45</v>
      </c>
      <c r="AG17" s="21" t="s">
        <v>45</v>
      </c>
      <c r="AH17" s="21" t="s">
        <v>45</v>
      </c>
      <c r="AI17" s="21" t="s">
        <v>45</v>
      </c>
      <c r="AJ17" s="21" t="s">
        <v>45</v>
      </c>
      <c r="AK17" s="21" t="s">
        <v>45</v>
      </c>
      <c r="AL17" s="17" t="s">
        <v>48</v>
      </c>
      <c r="AM17" s="18" t="e">
        <f>#REF!+#REF!+#REF!</f>
        <v>#REF!</v>
      </c>
      <c r="AN17" s="18" t="e">
        <f>#REF!+#REF!+#REF!</f>
        <v>#REF!</v>
      </c>
      <c r="AO17" s="19" t="e">
        <f>M17/AN17*100</f>
        <v>#REF!</v>
      </c>
    </row>
    <row r="18" spans="1:44" s="20" customFormat="1" ht="30" customHeight="1" x14ac:dyDescent="0.2">
      <c r="A18" s="14" t="s">
        <v>50</v>
      </c>
      <c r="B18" s="15" t="e">
        <f>#REF!+#REF!+#REF!</f>
        <v>#REF!</v>
      </c>
      <c r="C18" s="16" t="e">
        <f>#REF!+#REF!+#REF!</f>
        <v>#REF!</v>
      </c>
      <c r="D18" s="16" t="e">
        <f>#REF!+#REF!+#REF!</f>
        <v>#REF!</v>
      </c>
      <c r="E18" s="16" t="e">
        <f>#REF!+#REF!+#REF!</f>
        <v>#REF!</v>
      </c>
      <c r="F18" s="16" t="e">
        <f>#REF!+#REF!+#REF!</f>
        <v>#REF!</v>
      </c>
      <c r="G18" s="17" t="s">
        <v>51</v>
      </c>
      <c r="H18" s="16" t="e">
        <f>#REF!+#REF!+#REF!</f>
        <v>#REF!</v>
      </c>
      <c r="I18" s="16" t="e">
        <f>J18+K18</f>
        <v>#REF!</v>
      </c>
      <c r="J18" s="16" t="e">
        <f>#REF!+#REF!+#REF!</f>
        <v>#REF!</v>
      </c>
      <c r="K18" s="16" t="e">
        <f>#REF!+#REF!+#REF!</f>
        <v>#REF!</v>
      </c>
      <c r="L18" s="17" t="s">
        <v>51</v>
      </c>
      <c r="M18" s="16" t="e">
        <f>#REF!+#REF!+#REF!</f>
        <v>#REF!</v>
      </c>
      <c r="N18" s="16" t="e">
        <f>#REF!+#REF!+#REF!</f>
        <v>#REF!</v>
      </c>
      <c r="O18" s="16" t="e">
        <f>#REF!+#REF!+#REF!</f>
        <v>#REF!</v>
      </c>
      <c r="P18" s="18" t="e">
        <f>R18+T18</f>
        <v>#REF!</v>
      </c>
      <c r="Q18" s="18" t="e">
        <f>S18+U18</f>
        <v>#REF!</v>
      </c>
      <c r="R18" s="16" t="e">
        <f>#REF!+#REF!+#REF!</f>
        <v>#REF!</v>
      </c>
      <c r="S18" s="16" t="e">
        <f>#REF!+#REF!+#REF!</f>
        <v>#REF!</v>
      </c>
      <c r="T18" s="16" t="e">
        <f>#REF!+#REF!+#REF!</f>
        <v>#REF!</v>
      </c>
      <c r="U18" s="16" t="e">
        <f>#REF!+#REF!+#REF!</f>
        <v>#REF!</v>
      </c>
      <c r="V18" s="16" t="e">
        <f>#REF!+#REF!+#REF!</f>
        <v>#REF!</v>
      </c>
      <c r="W18" s="16" t="e">
        <f>#REF!+#REF!+#REF!</f>
        <v>#REF!</v>
      </c>
      <c r="X18" s="16" t="e">
        <f>#REF!+#REF!+#REF!</f>
        <v>#REF!</v>
      </c>
      <c r="Y18" s="16" t="e">
        <f>#REF!+#REF!+#REF!</f>
        <v>#REF!</v>
      </c>
      <c r="Z18" s="16" t="e">
        <f>#REF!+#REF!+#REF!</f>
        <v>#REF!</v>
      </c>
      <c r="AA18" s="16" t="e">
        <f>#REF!+#REF!+#REF!</f>
        <v>#REF!</v>
      </c>
      <c r="AB18" s="16" t="e">
        <f>#REF!+#REF!+#REF!</f>
        <v>#REF!</v>
      </c>
      <c r="AC18" s="16" t="e">
        <f>#REF!+#REF!+#REF!</f>
        <v>#REF!</v>
      </c>
      <c r="AD18" s="16" t="e">
        <f>#REF!+#REF!+#REF!</f>
        <v>#REF!</v>
      </c>
      <c r="AE18" s="16" t="e">
        <f>#REF!+#REF!+#REF!</f>
        <v>#REF!</v>
      </c>
      <c r="AF18" s="16" t="e">
        <f>#REF!+#REF!+#REF!</f>
        <v>#REF!</v>
      </c>
      <c r="AG18" s="16" t="e">
        <f>#REF!+#REF!+#REF!</f>
        <v>#REF!</v>
      </c>
      <c r="AH18" s="16" t="e">
        <f>#REF!+#REF!+#REF!</f>
        <v>#REF!</v>
      </c>
      <c r="AI18" s="16" t="e">
        <f>#REF!+#REF!+#REF!</f>
        <v>#REF!</v>
      </c>
      <c r="AJ18" s="18" t="e">
        <f>AF18+AH18</f>
        <v>#REF!</v>
      </c>
      <c r="AK18" s="18" t="e">
        <f>AG18+AI18</f>
        <v>#REF!</v>
      </c>
      <c r="AL18" s="17" t="s">
        <v>51</v>
      </c>
      <c r="AM18" s="18" t="e">
        <f>#REF!+#REF!+#REF!</f>
        <v>#REF!</v>
      </c>
      <c r="AN18" s="18" t="e">
        <f>#REF!+#REF!+#REF!</f>
        <v>#REF!</v>
      </c>
      <c r="AO18" s="19" t="e">
        <f>M18/AN18*100</f>
        <v>#REF!</v>
      </c>
    </row>
    <row r="19" spans="1:44" s="20" customFormat="1" ht="30" customHeight="1" x14ac:dyDescent="0.2">
      <c r="A19" s="14" t="s">
        <v>52</v>
      </c>
      <c r="B19" s="15" t="e">
        <f>#REF!+#REF!+#REF!</f>
        <v>#REF!</v>
      </c>
      <c r="C19" s="16" t="e">
        <f>#REF!+#REF!+#REF!</f>
        <v>#REF!</v>
      </c>
      <c r="D19" s="16" t="e">
        <f>#REF!+#REF!+#REF!</f>
        <v>#REF!</v>
      </c>
      <c r="E19" s="16" t="e">
        <f>#REF!+#REF!+#REF!</f>
        <v>#REF!</v>
      </c>
      <c r="F19" s="16" t="e">
        <f>#REF!+#REF!+#REF!</f>
        <v>#REF!</v>
      </c>
      <c r="G19" s="17" t="s">
        <v>48</v>
      </c>
      <c r="H19" s="16" t="e">
        <f>#REF!+#REF!+#REF!</f>
        <v>#REF!</v>
      </c>
      <c r="I19" s="16" t="e">
        <f>J19+K19</f>
        <v>#REF!</v>
      </c>
      <c r="J19" s="16" t="e">
        <f>#REF!+#REF!+#REF!</f>
        <v>#REF!</v>
      </c>
      <c r="K19" s="16" t="e">
        <f>#REF!+#REF!+#REF!</f>
        <v>#REF!</v>
      </c>
      <c r="L19" s="17" t="s">
        <v>48</v>
      </c>
      <c r="M19" s="16" t="e">
        <f>#REF!+#REF!+#REF!</f>
        <v>#REF!</v>
      </c>
      <c r="N19" s="16" t="e">
        <f>#REF!+#REF!+#REF!</f>
        <v>#REF!</v>
      </c>
      <c r="O19" s="16" t="e">
        <f>#REF!+#REF!+#REF!</f>
        <v>#REF!</v>
      </c>
      <c r="P19" s="18" t="e">
        <f>R19+T19</f>
        <v>#REF!</v>
      </c>
      <c r="Q19" s="18" t="e">
        <f>S19+U19</f>
        <v>#REF!</v>
      </c>
      <c r="R19" s="16" t="e">
        <f>#REF!+#REF!+#REF!</f>
        <v>#REF!</v>
      </c>
      <c r="S19" s="16" t="e">
        <f>#REF!+#REF!+#REF!</f>
        <v>#REF!</v>
      </c>
      <c r="T19" s="16" t="e">
        <f>#REF!+#REF!+#REF!</f>
        <v>#REF!</v>
      </c>
      <c r="U19" s="16" t="e">
        <f>#REF!+#REF!+#REF!</f>
        <v>#REF!</v>
      </c>
      <c r="V19" s="16" t="e">
        <f>#REF!+#REF!+#REF!</f>
        <v>#REF!</v>
      </c>
      <c r="W19" s="16" t="e">
        <f>#REF!+#REF!+#REF!</f>
        <v>#REF!</v>
      </c>
      <c r="X19" s="16" t="e">
        <f>#REF!+#REF!+#REF!</f>
        <v>#REF!</v>
      </c>
      <c r="Y19" s="16" t="e">
        <f>#REF!+#REF!+#REF!</f>
        <v>#REF!</v>
      </c>
      <c r="Z19" s="16" t="e">
        <f>#REF!+#REF!+#REF!</f>
        <v>#REF!</v>
      </c>
      <c r="AA19" s="16" t="e">
        <f>#REF!+#REF!+#REF!</f>
        <v>#REF!</v>
      </c>
      <c r="AB19" s="16" t="e">
        <f>#REF!+#REF!+#REF!</f>
        <v>#REF!</v>
      </c>
      <c r="AC19" s="16" t="e">
        <f>#REF!+#REF!+#REF!</f>
        <v>#REF!</v>
      </c>
      <c r="AD19" s="16" t="e">
        <f>#REF!+#REF!+#REF!</f>
        <v>#REF!</v>
      </c>
      <c r="AE19" s="16" t="e">
        <f>#REF!+#REF!+#REF!</f>
        <v>#REF!</v>
      </c>
      <c r="AF19" s="16" t="e">
        <f>#REF!+#REF!+#REF!</f>
        <v>#REF!</v>
      </c>
      <c r="AG19" s="16" t="e">
        <f>#REF!+#REF!+#REF!</f>
        <v>#REF!</v>
      </c>
      <c r="AH19" s="16" t="e">
        <f>#REF!+#REF!+#REF!</f>
        <v>#REF!</v>
      </c>
      <c r="AI19" s="16" t="e">
        <f>#REF!+#REF!+#REF!</f>
        <v>#REF!</v>
      </c>
      <c r="AJ19" s="18" t="e">
        <f>AF19+AH19</f>
        <v>#REF!</v>
      </c>
      <c r="AK19" s="18" t="e">
        <f>AG19+AI19</f>
        <v>#REF!</v>
      </c>
      <c r="AL19" s="17" t="s">
        <v>48</v>
      </c>
      <c r="AM19" s="18" t="e">
        <f>#REF!+#REF!+#REF!</f>
        <v>#REF!</v>
      </c>
      <c r="AN19" s="18" t="e">
        <f>#REF!+#REF!+#REF!</f>
        <v>#REF!</v>
      </c>
      <c r="AO19" s="19" t="e">
        <f>M19/AN19*100</f>
        <v>#REF!</v>
      </c>
    </row>
    <row r="20" spans="1:44" s="20" customFormat="1" ht="30.75" customHeight="1" x14ac:dyDescent="0.2">
      <c r="A20" s="14" t="s">
        <v>53</v>
      </c>
      <c r="B20" s="15" t="e">
        <f>#REF!+#REF!+#REF!</f>
        <v>#REF!</v>
      </c>
      <c r="C20" s="16" t="e">
        <f>C22+C23+C24</f>
        <v>#REF!</v>
      </c>
      <c r="D20" s="16" t="e">
        <f>D22+D23+D24</f>
        <v>#REF!</v>
      </c>
      <c r="E20" s="16" t="e">
        <f>E22+E23+E24</f>
        <v>#REF!</v>
      </c>
      <c r="F20" s="16" t="e">
        <f>F22+F23+F24</f>
        <v>#REF!</v>
      </c>
      <c r="G20" s="21" t="s">
        <v>45</v>
      </c>
      <c r="H20" s="21" t="s">
        <v>45</v>
      </c>
      <c r="I20" s="16" t="e">
        <f>I22+I23+I24</f>
        <v>#REF!</v>
      </c>
      <c r="J20" s="16" t="e">
        <f>J22+J23+J24</f>
        <v>#REF!</v>
      </c>
      <c r="K20" s="16" t="e">
        <f>K22+K23+K24</f>
        <v>#REF!</v>
      </c>
      <c r="L20" s="21" t="s">
        <v>45</v>
      </c>
      <c r="M20" s="21" t="s">
        <v>45</v>
      </c>
      <c r="N20" s="16" t="e">
        <f t="shared" ref="N20:AK20" si="0">N22+N23+N24</f>
        <v>#REF!</v>
      </c>
      <c r="O20" s="16" t="e">
        <f t="shared" si="0"/>
        <v>#REF!</v>
      </c>
      <c r="P20" s="16" t="e">
        <f t="shared" si="0"/>
        <v>#REF!</v>
      </c>
      <c r="Q20" s="16" t="e">
        <f t="shared" si="0"/>
        <v>#REF!</v>
      </c>
      <c r="R20" s="16" t="e">
        <f t="shared" si="0"/>
        <v>#REF!</v>
      </c>
      <c r="S20" s="16" t="e">
        <f t="shared" si="0"/>
        <v>#REF!</v>
      </c>
      <c r="T20" s="16" t="e">
        <f t="shared" si="0"/>
        <v>#REF!</v>
      </c>
      <c r="U20" s="16" t="e">
        <f t="shared" si="0"/>
        <v>#REF!</v>
      </c>
      <c r="V20" s="16" t="e">
        <f t="shared" si="0"/>
        <v>#REF!</v>
      </c>
      <c r="W20" s="16" t="e">
        <f t="shared" si="0"/>
        <v>#REF!</v>
      </c>
      <c r="X20" s="16" t="e">
        <f t="shared" si="0"/>
        <v>#REF!</v>
      </c>
      <c r="Y20" s="16" t="e">
        <f t="shared" si="0"/>
        <v>#REF!</v>
      </c>
      <c r="Z20" s="16" t="e">
        <f t="shared" si="0"/>
        <v>#REF!</v>
      </c>
      <c r="AA20" s="16" t="e">
        <f t="shared" si="0"/>
        <v>#REF!</v>
      </c>
      <c r="AB20" s="16" t="e">
        <f t="shared" si="0"/>
        <v>#REF!</v>
      </c>
      <c r="AC20" s="16" t="e">
        <f t="shared" si="0"/>
        <v>#REF!</v>
      </c>
      <c r="AD20" s="16" t="e">
        <f t="shared" si="0"/>
        <v>#REF!</v>
      </c>
      <c r="AE20" s="16" t="e">
        <f t="shared" si="0"/>
        <v>#REF!</v>
      </c>
      <c r="AF20" s="16" t="e">
        <f t="shared" si="0"/>
        <v>#REF!</v>
      </c>
      <c r="AG20" s="16" t="e">
        <f t="shared" si="0"/>
        <v>#REF!</v>
      </c>
      <c r="AH20" s="16" t="e">
        <f t="shared" si="0"/>
        <v>#REF!</v>
      </c>
      <c r="AI20" s="16" t="e">
        <f t="shared" si="0"/>
        <v>#REF!</v>
      </c>
      <c r="AJ20" s="16" t="e">
        <f t="shared" si="0"/>
        <v>#REF!</v>
      </c>
      <c r="AK20" s="16" t="e">
        <f t="shared" si="0"/>
        <v>#REF!</v>
      </c>
      <c r="AL20" s="21" t="s">
        <v>45</v>
      </c>
      <c r="AM20" s="21" t="s">
        <v>45</v>
      </c>
      <c r="AN20" s="21" t="s">
        <v>45</v>
      </c>
      <c r="AO20" s="21" t="s">
        <v>45</v>
      </c>
    </row>
    <row r="21" spans="1:44" s="20" customFormat="1" ht="18.75" customHeight="1" x14ac:dyDescent="0.3">
      <c r="A21" s="22" t="s">
        <v>46</v>
      </c>
      <c r="B21" s="15"/>
      <c r="C21" s="16"/>
      <c r="D21" s="16"/>
      <c r="E21" s="16"/>
      <c r="F21" s="16"/>
      <c r="G21" s="21"/>
      <c r="H21" s="21"/>
      <c r="I21" s="16"/>
      <c r="J21" s="16"/>
      <c r="K21" s="16"/>
      <c r="L21" s="21"/>
      <c r="M21" s="21"/>
      <c r="N21" s="19"/>
      <c r="O21" s="19"/>
      <c r="P21" s="18"/>
      <c r="Q21" s="18"/>
      <c r="R21" s="16"/>
      <c r="S21" s="16"/>
      <c r="T21" s="16"/>
      <c r="U21" s="16"/>
      <c r="V21" s="16"/>
      <c r="W21" s="16"/>
      <c r="X21" s="16"/>
      <c r="Y21" s="19"/>
      <c r="Z21" s="19"/>
      <c r="AA21" s="19"/>
      <c r="AB21" s="19"/>
      <c r="AC21" s="19"/>
      <c r="AD21" s="18"/>
      <c r="AE21" s="18"/>
      <c r="AF21" s="18"/>
      <c r="AG21" s="18"/>
      <c r="AH21" s="18"/>
      <c r="AI21" s="18"/>
      <c r="AJ21" s="16"/>
      <c r="AK21" s="16"/>
      <c r="AL21" s="21"/>
      <c r="AM21" s="21"/>
      <c r="AN21" s="21"/>
      <c r="AO21" s="21"/>
    </row>
    <row r="22" spans="1:44" s="20" customFormat="1" ht="46.5" customHeight="1" x14ac:dyDescent="0.3">
      <c r="A22" s="24" t="s">
        <v>54</v>
      </c>
      <c r="B22" s="15" t="e">
        <f>#REF!+#REF!+#REF!</f>
        <v>#REF!</v>
      </c>
      <c r="C22" s="16" t="e">
        <f>#REF!+#REF!+#REF!</f>
        <v>#REF!</v>
      </c>
      <c r="D22" s="16" t="e">
        <f>#REF!+#REF!+#REF!</f>
        <v>#REF!</v>
      </c>
      <c r="E22" s="16" t="e">
        <f>#REF!+#REF!+#REF!</f>
        <v>#REF!</v>
      </c>
      <c r="F22" s="16" t="e">
        <f>#REF!+#REF!+#REF!</f>
        <v>#REF!</v>
      </c>
      <c r="G22" s="21" t="s">
        <v>45</v>
      </c>
      <c r="H22" s="21" t="s">
        <v>45</v>
      </c>
      <c r="I22" s="16" t="e">
        <f>J22+K22</f>
        <v>#REF!</v>
      </c>
      <c r="J22" s="16" t="e">
        <f>#REF!+#REF!+#REF!</f>
        <v>#REF!</v>
      </c>
      <c r="K22" s="16" t="e">
        <f>#REF!+#REF!+#REF!</f>
        <v>#REF!</v>
      </c>
      <c r="L22" s="21" t="s">
        <v>45</v>
      </c>
      <c r="M22" s="21" t="s">
        <v>45</v>
      </c>
      <c r="N22" s="16" t="e">
        <f>#REF!+#REF!+#REF!</f>
        <v>#REF!</v>
      </c>
      <c r="O22" s="16" t="e">
        <f>#REF!+#REF!+#REF!</f>
        <v>#REF!</v>
      </c>
      <c r="P22" s="18" t="e">
        <f t="shared" ref="P22:Q24" si="1">R22+T22</f>
        <v>#REF!</v>
      </c>
      <c r="Q22" s="18" t="e">
        <f t="shared" si="1"/>
        <v>#REF!</v>
      </c>
      <c r="R22" s="16" t="e">
        <f>#REF!+#REF!+#REF!</f>
        <v>#REF!</v>
      </c>
      <c r="S22" s="16" t="e">
        <f>#REF!+#REF!+#REF!</f>
        <v>#REF!</v>
      </c>
      <c r="T22" s="16" t="e">
        <f>#REF!+#REF!+#REF!</f>
        <v>#REF!</v>
      </c>
      <c r="U22" s="16" t="e">
        <f>#REF!+#REF!+#REF!</f>
        <v>#REF!</v>
      </c>
      <c r="V22" s="16" t="e">
        <f>#REF!+#REF!+#REF!</f>
        <v>#REF!</v>
      </c>
      <c r="W22" s="16" t="e">
        <f>#REF!+#REF!+#REF!</f>
        <v>#REF!</v>
      </c>
      <c r="X22" s="16" t="e">
        <f>#REF!+#REF!+#REF!</f>
        <v>#REF!</v>
      </c>
      <c r="Y22" s="16" t="e">
        <f>#REF!+#REF!+#REF!</f>
        <v>#REF!</v>
      </c>
      <c r="Z22" s="16" t="e">
        <f>#REF!+#REF!+#REF!</f>
        <v>#REF!</v>
      </c>
      <c r="AA22" s="16" t="e">
        <f>#REF!+#REF!+#REF!</f>
        <v>#REF!</v>
      </c>
      <c r="AB22" s="16" t="e">
        <f>#REF!+#REF!+#REF!</f>
        <v>#REF!</v>
      </c>
      <c r="AC22" s="16" t="e">
        <f>#REF!+#REF!+#REF!</f>
        <v>#REF!</v>
      </c>
      <c r="AD22" s="16" t="e">
        <f>#REF!+#REF!+#REF!</f>
        <v>#REF!</v>
      </c>
      <c r="AE22" s="16" t="e">
        <f>#REF!+#REF!+#REF!</f>
        <v>#REF!</v>
      </c>
      <c r="AF22" s="16" t="e">
        <f>#REF!+#REF!+#REF!</f>
        <v>#REF!</v>
      </c>
      <c r="AG22" s="16" t="e">
        <f>#REF!+#REF!+#REF!</f>
        <v>#REF!</v>
      </c>
      <c r="AH22" s="16" t="e">
        <f>#REF!+#REF!+#REF!</f>
        <v>#REF!</v>
      </c>
      <c r="AI22" s="16" t="e">
        <f>#REF!+#REF!+#REF!</f>
        <v>#REF!</v>
      </c>
      <c r="AJ22" s="18" t="e">
        <f t="shared" ref="AJ22:AK24" si="2">AF22+AH22</f>
        <v>#REF!</v>
      </c>
      <c r="AK22" s="18" t="e">
        <f t="shared" si="2"/>
        <v>#REF!</v>
      </c>
      <c r="AL22" s="21" t="s">
        <v>45</v>
      </c>
      <c r="AM22" s="21" t="s">
        <v>45</v>
      </c>
      <c r="AN22" s="21" t="s">
        <v>45</v>
      </c>
      <c r="AO22" s="21" t="s">
        <v>45</v>
      </c>
    </row>
    <row r="23" spans="1:44" s="20" customFormat="1" ht="46.5" customHeight="1" x14ac:dyDescent="0.3">
      <c r="A23" s="24" t="s">
        <v>55</v>
      </c>
      <c r="B23" s="15" t="e">
        <f>#REF!+#REF!+#REF!</f>
        <v>#REF!</v>
      </c>
      <c r="C23" s="16" t="e">
        <f>#REF!+#REF!+#REF!</f>
        <v>#REF!</v>
      </c>
      <c r="D23" s="16" t="e">
        <f>#REF!+#REF!+#REF!</f>
        <v>#REF!</v>
      </c>
      <c r="E23" s="16" t="e">
        <f>#REF!+#REF!+#REF!</f>
        <v>#REF!</v>
      </c>
      <c r="F23" s="16" t="e">
        <f>#REF!+#REF!+#REF!</f>
        <v>#REF!</v>
      </c>
      <c r="G23" s="21" t="s">
        <v>45</v>
      </c>
      <c r="H23" s="21" t="s">
        <v>45</v>
      </c>
      <c r="I23" s="16" t="e">
        <f>J23+K23</f>
        <v>#REF!</v>
      </c>
      <c r="J23" s="16" t="e">
        <f>#REF!+#REF!+#REF!</f>
        <v>#REF!</v>
      </c>
      <c r="K23" s="16" t="e">
        <f>#REF!+#REF!+#REF!</f>
        <v>#REF!</v>
      </c>
      <c r="L23" s="21" t="s">
        <v>45</v>
      </c>
      <c r="M23" s="21" t="s">
        <v>45</v>
      </c>
      <c r="N23" s="16" t="e">
        <f>#REF!+#REF!+#REF!</f>
        <v>#REF!</v>
      </c>
      <c r="O23" s="16" t="e">
        <f>#REF!+#REF!+#REF!</f>
        <v>#REF!</v>
      </c>
      <c r="P23" s="18" t="e">
        <f t="shared" si="1"/>
        <v>#REF!</v>
      </c>
      <c r="Q23" s="18" t="e">
        <f t="shared" si="1"/>
        <v>#REF!</v>
      </c>
      <c r="R23" s="16" t="e">
        <f>#REF!+#REF!+#REF!</f>
        <v>#REF!</v>
      </c>
      <c r="S23" s="16" t="e">
        <f>#REF!+#REF!+#REF!</f>
        <v>#REF!</v>
      </c>
      <c r="T23" s="16" t="e">
        <f>#REF!+#REF!+#REF!</f>
        <v>#REF!</v>
      </c>
      <c r="U23" s="16" t="e">
        <f>#REF!+#REF!+#REF!</f>
        <v>#REF!</v>
      </c>
      <c r="V23" s="16" t="e">
        <f>#REF!+#REF!+#REF!</f>
        <v>#REF!</v>
      </c>
      <c r="W23" s="16" t="e">
        <f>#REF!+#REF!+#REF!</f>
        <v>#REF!</v>
      </c>
      <c r="X23" s="16" t="e">
        <f>#REF!+#REF!+#REF!</f>
        <v>#REF!</v>
      </c>
      <c r="Y23" s="16" t="e">
        <f>#REF!+#REF!+#REF!</f>
        <v>#REF!</v>
      </c>
      <c r="Z23" s="16" t="e">
        <f>#REF!+#REF!+#REF!</f>
        <v>#REF!</v>
      </c>
      <c r="AA23" s="16" t="e">
        <f>#REF!+#REF!+#REF!</f>
        <v>#REF!</v>
      </c>
      <c r="AB23" s="16" t="e">
        <f>#REF!+#REF!+#REF!</f>
        <v>#REF!</v>
      </c>
      <c r="AC23" s="16" t="e">
        <f>#REF!+#REF!+#REF!</f>
        <v>#REF!</v>
      </c>
      <c r="AD23" s="16" t="e">
        <f>#REF!+#REF!+#REF!</f>
        <v>#REF!</v>
      </c>
      <c r="AE23" s="16" t="e">
        <f>#REF!+#REF!+#REF!</f>
        <v>#REF!</v>
      </c>
      <c r="AF23" s="16" t="e">
        <f>#REF!+#REF!+#REF!</f>
        <v>#REF!</v>
      </c>
      <c r="AG23" s="16" t="e">
        <f>#REF!+#REF!+#REF!</f>
        <v>#REF!</v>
      </c>
      <c r="AH23" s="16" t="e">
        <f>#REF!+#REF!+#REF!</f>
        <v>#REF!</v>
      </c>
      <c r="AI23" s="16" t="e">
        <f>#REF!+#REF!+#REF!</f>
        <v>#REF!</v>
      </c>
      <c r="AJ23" s="18" t="e">
        <f t="shared" si="2"/>
        <v>#REF!</v>
      </c>
      <c r="AK23" s="18" t="e">
        <f t="shared" si="2"/>
        <v>#REF!</v>
      </c>
      <c r="AL23" s="21" t="s">
        <v>45</v>
      </c>
      <c r="AM23" s="21" t="s">
        <v>45</v>
      </c>
      <c r="AN23" s="21" t="s">
        <v>45</v>
      </c>
      <c r="AO23" s="21" t="s">
        <v>45</v>
      </c>
    </row>
    <row r="24" spans="1:44" s="20" customFormat="1" ht="46.5" customHeight="1" x14ac:dyDescent="0.3">
      <c r="A24" s="25" t="s">
        <v>56</v>
      </c>
      <c r="B24" s="15" t="e">
        <f>#REF!+#REF!+#REF!</f>
        <v>#REF!</v>
      </c>
      <c r="C24" s="16" t="e">
        <f>#REF!+#REF!+#REF!</f>
        <v>#REF!</v>
      </c>
      <c r="D24" s="16" t="e">
        <f>#REF!+#REF!+#REF!</f>
        <v>#REF!</v>
      </c>
      <c r="E24" s="16" t="e">
        <f>#REF!+#REF!+#REF!</f>
        <v>#REF!</v>
      </c>
      <c r="F24" s="16" t="e">
        <f>#REF!+#REF!+#REF!</f>
        <v>#REF!</v>
      </c>
      <c r="G24" s="21" t="s">
        <v>45</v>
      </c>
      <c r="H24" s="21" t="s">
        <v>45</v>
      </c>
      <c r="I24" s="16" t="e">
        <f>J24+K24</f>
        <v>#REF!</v>
      </c>
      <c r="J24" s="16" t="e">
        <f>#REF!+#REF!+#REF!</f>
        <v>#REF!</v>
      </c>
      <c r="K24" s="16" t="e">
        <f>#REF!+#REF!+#REF!</f>
        <v>#REF!</v>
      </c>
      <c r="L24" s="21" t="s">
        <v>45</v>
      </c>
      <c r="M24" s="21" t="s">
        <v>45</v>
      </c>
      <c r="N24" s="16" t="e">
        <f>#REF!+#REF!+#REF!</f>
        <v>#REF!</v>
      </c>
      <c r="O24" s="16" t="e">
        <f>#REF!+#REF!+#REF!</f>
        <v>#REF!</v>
      </c>
      <c r="P24" s="18" t="e">
        <f t="shared" si="1"/>
        <v>#REF!</v>
      </c>
      <c r="Q24" s="18" t="e">
        <f t="shared" si="1"/>
        <v>#REF!</v>
      </c>
      <c r="R24" s="16" t="e">
        <f>#REF!+#REF!+#REF!</f>
        <v>#REF!</v>
      </c>
      <c r="S24" s="16" t="e">
        <f>#REF!+#REF!+#REF!</f>
        <v>#REF!</v>
      </c>
      <c r="T24" s="16" t="e">
        <f>#REF!+#REF!+#REF!</f>
        <v>#REF!</v>
      </c>
      <c r="U24" s="16" t="e">
        <f>#REF!+#REF!+#REF!</f>
        <v>#REF!</v>
      </c>
      <c r="V24" s="16" t="e">
        <f>#REF!+#REF!+#REF!</f>
        <v>#REF!</v>
      </c>
      <c r="W24" s="16" t="e">
        <f>#REF!+#REF!+#REF!</f>
        <v>#REF!</v>
      </c>
      <c r="X24" s="16" t="e">
        <f>#REF!+#REF!+#REF!</f>
        <v>#REF!</v>
      </c>
      <c r="Y24" s="16" t="e">
        <f>#REF!+#REF!+#REF!</f>
        <v>#REF!</v>
      </c>
      <c r="Z24" s="16" t="e">
        <f>#REF!+#REF!+#REF!</f>
        <v>#REF!</v>
      </c>
      <c r="AA24" s="16" t="e">
        <f>#REF!+#REF!+#REF!</f>
        <v>#REF!</v>
      </c>
      <c r="AB24" s="16" t="e">
        <f>#REF!+#REF!+#REF!</f>
        <v>#REF!</v>
      </c>
      <c r="AC24" s="16" t="e">
        <f>#REF!+#REF!+#REF!</f>
        <v>#REF!</v>
      </c>
      <c r="AD24" s="16" t="e">
        <f>#REF!+#REF!+#REF!</f>
        <v>#REF!</v>
      </c>
      <c r="AE24" s="16" t="e">
        <f>#REF!+#REF!+#REF!</f>
        <v>#REF!</v>
      </c>
      <c r="AF24" s="16" t="e">
        <f>#REF!+#REF!+#REF!</f>
        <v>#REF!</v>
      </c>
      <c r="AG24" s="16" t="e">
        <f>#REF!+#REF!+#REF!</f>
        <v>#REF!</v>
      </c>
      <c r="AH24" s="16" t="e">
        <f>#REF!+#REF!+#REF!</f>
        <v>#REF!</v>
      </c>
      <c r="AI24" s="16" t="e">
        <f>#REF!+#REF!+#REF!</f>
        <v>#REF!</v>
      </c>
      <c r="AJ24" s="18" t="e">
        <f t="shared" si="2"/>
        <v>#REF!</v>
      </c>
      <c r="AK24" s="18" t="e">
        <f t="shared" si="2"/>
        <v>#REF!</v>
      </c>
      <c r="AL24" s="21" t="s">
        <v>45</v>
      </c>
      <c r="AM24" s="21" t="s">
        <v>45</v>
      </c>
      <c r="AN24" s="21" t="s">
        <v>45</v>
      </c>
      <c r="AO24" s="21" t="s">
        <v>45</v>
      </c>
    </row>
    <row r="25" spans="1:44" s="31" customFormat="1" ht="31.5" customHeight="1" x14ac:dyDescent="0.2">
      <c r="A25" s="26" t="s">
        <v>57</v>
      </c>
      <c r="B25" s="27"/>
      <c r="C25" s="28" t="e">
        <f>C13+C14+C18+C19+C20</f>
        <v>#REF!</v>
      </c>
      <c r="D25" s="28" t="e">
        <f>D13+D14+D18+D19+D20</f>
        <v>#REF!</v>
      </c>
      <c r="E25" s="28" t="e">
        <f>E13+E14+E18+E19+E20</f>
        <v>#REF!</v>
      </c>
      <c r="F25" s="28" t="e">
        <f>F13+F14+F18+F19+F20</f>
        <v>#REF!</v>
      </c>
      <c r="G25" s="28"/>
      <c r="H25" s="28"/>
      <c r="I25" s="28" t="e">
        <f>I13+I14+I18+I19+I20</f>
        <v>#REF!</v>
      </c>
      <c r="J25" s="28" t="e">
        <f>J13+J14+J18+J19+J20</f>
        <v>#REF!</v>
      </c>
      <c r="K25" s="28" t="e">
        <f>K13+K14+K18+K19+K20</f>
        <v>#REF!</v>
      </c>
      <c r="L25" s="28"/>
      <c r="M25" s="28"/>
      <c r="N25" s="28" t="e">
        <f t="shared" ref="N25:AK25" si="3">N13+N14+N18+N19+N20</f>
        <v>#REF!</v>
      </c>
      <c r="O25" s="28" t="e">
        <f t="shared" si="3"/>
        <v>#REF!</v>
      </c>
      <c r="P25" s="28" t="e">
        <f t="shared" si="3"/>
        <v>#REF!</v>
      </c>
      <c r="Q25" s="28" t="e">
        <f t="shared" si="3"/>
        <v>#REF!</v>
      </c>
      <c r="R25" s="28" t="e">
        <f t="shared" si="3"/>
        <v>#REF!</v>
      </c>
      <c r="S25" s="28" t="e">
        <f t="shared" si="3"/>
        <v>#REF!</v>
      </c>
      <c r="T25" s="28" t="e">
        <f t="shared" si="3"/>
        <v>#REF!</v>
      </c>
      <c r="U25" s="28" t="e">
        <f t="shared" si="3"/>
        <v>#REF!</v>
      </c>
      <c r="V25" s="28" t="e">
        <f t="shared" si="3"/>
        <v>#REF!</v>
      </c>
      <c r="W25" s="28" t="e">
        <f t="shared" si="3"/>
        <v>#REF!</v>
      </c>
      <c r="X25" s="28" t="e">
        <f t="shared" si="3"/>
        <v>#REF!</v>
      </c>
      <c r="Y25" s="28" t="e">
        <f t="shared" si="3"/>
        <v>#REF!</v>
      </c>
      <c r="Z25" s="28" t="e">
        <f t="shared" si="3"/>
        <v>#REF!</v>
      </c>
      <c r="AA25" s="28" t="e">
        <f t="shared" si="3"/>
        <v>#REF!</v>
      </c>
      <c r="AB25" s="28" t="e">
        <f t="shared" si="3"/>
        <v>#REF!</v>
      </c>
      <c r="AC25" s="28" t="e">
        <f t="shared" si="3"/>
        <v>#REF!</v>
      </c>
      <c r="AD25" s="28" t="e">
        <f t="shared" si="3"/>
        <v>#REF!</v>
      </c>
      <c r="AE25" s="28" t="e">
        <f t="shared" si="3"/>
        <v>#REF!</v>
      </c>
      <c r="AF25" s="28" t="e">
        <f t="shared" si="3"/>
        <v>#REF!</v>
      </c>
      <c r="AG25" s="28" t="e">
        <f t="shared" si="3"/>
        <v>#REF!</v>
      </c>
      <c r="AH25" s="28" t="e">
        <f t="shared" si="3"/>
        <v>#REF!</v>
      </c>
      <c r="AI25" s="28" t="e">
        <f t="shared" si="3"/>
        <v>#REF!</v>
      </c>
      <c r="AJ25" s="28" t="e">
        <f t="shared" si="3"/>
        <v>#REF!</v>
      </c>
      <c r="AK25" s="28" t="e">
        <f t="shared" si="3"/>
        <v>#REF!</v>
      </c>
      <c r="AL25" s="28"/>
      <c r="AM25" s="28"/>
      <c r="AN25" s="28"/>
      <c r="AO25" s="28"/>
      <c r="AP25" s="29"/>
      <c r="AQ25" s="30"/>
      <c r="AR25" s="30"/>
    </row>
    <row r="26" spans="1:44" ht="31.5" customHeight="1" x14ac:dyDescent="0.35">
      <c r="A26" s="32"/>
    </row>
    <row r="27" spans="1:44" ht="15.75" customHeight="1" x14ac:dyDescent="0.25"/>
    <row r="28" spans="1:44" ht="22.5" customHeight="1" x14ac:dyDescent="0.3">
      <c r="G28" s="33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44" ht="22.5" customHeight="1" x14ac:dyDescent="0.3">
      <c r="G29" s="33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44" ht="34.5" customHeight="1" x14ac:dyDescent="0.45">
      <c r="B30" s="37" t="s">
        <v>58</v>
      </c>
      <c r="C30" s="38"/>
      <c r="D30" s="38"/>
      <c r="E30" s="39"/>
      <c r="F30" s="39"/>
      <c r="G30" s="39"/>
      <c r="H30" s="39"/>
      <c r="I30" s="40"/>
      <c r="J30" s="41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6"/>
    </row>
    <row r="31" spans="1:44" ht="22.5" customHeight="1" x14ac:dyDescent="0.45">
      <c r="B31" s="38"/>
      <c r="C31" s="38"/>
      <c r="D31" s="38"/>
      <c r="E31" s="38"/>
      <c r="F31" s="38"/>
      <c r="G31" s="39"/>
      <c r="H31" s="71" t="s">
        <v>59</v>
      </c>
      <c r="I31" s="71"/>
      <c r="J31" s="41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6"/>
    </row>
    <row r="32" spans="1:44" ht="22.5" customHeight="1" x14ac:dyDescent="0.45">
      <c r="B32" s="38"/>
      <c r="C32" s="38"/>
      <c r="D32" s="38"/>
      <c r="E32" s="38"/>
      <c r="F32" s="42"/>
      <c r="G32" s="42"/>
      <c r="H32" s="38"/>
      <c r="I32" s="38"/>
      <c r="J32" s="41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6"/>
    </row>
    <row r="33" spans="1:40" ht="21.75" customHeight="1" x14ac:dyDescent="0.45">
      <c r="A33" s="43"/>
      <c r="B33" s="38"/>
      <c r="C33" s="38"/>
      <c r="D33" s="38"/>
      <c r="E33" s="38"/>
      <c r="F33" s="42"/>
      <c r="G33" s="42"/>
      <c r="H33" s="38"/>
      <c r="I33" s="38"/>
      <c r="J33" s="41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44"/>
    </row>
    <row r="34" spans="1:40" s="45" customFormat="1" ht="24" customHeight="1" x14ac:dyDescent="0.45">
      <c r="B34" s="38"/>
      <c r="C34" s="38"/>
      <c r="D34" s="38"/>
      <c r="E34" s="38"/>
      <c r="F34" s="42"/>
      <c r="G34" s="42"/>
      <c r="H34" s="38"/>
      <c r="I34" s="38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6"/>
    </row>
    <row r="35" spans="1:40" s="45" customFormat="1" ht="22.5" customHeight="1" x14ac:dyDescent="0.45">
      <c r="B35" s="38"/>
      <c r="C35" s="38"/>
      <c r="D35" s="38"/>
      <c r="E35" s="38"/>
      <c r="F35" s="42"/>
      <c r="G35" s="42"/>
      <c r="H35" s="38"/>
      <c r="I35" s="38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40" s="45" customFormat="1" ht="36" customHeight="1" x14ac:dyDescent="0.45">
      <c r="B36" s="38"/>
      <c r="C36" s="38" t="s">
        <v>60</v>
      </c>
      <c r="D36" s="47"/>
      <c r="E36" s="47"/>
      <c r="F36" s="47"/>
      <c r="G36" s="47"/>
      <c r="H36" s="38"/>
      <c r="I36" s="38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40" s="45" customFormat="1" ht="19.5" customHeight="1" x14ac:dyDescent="0.45">
      <c r="B37" s="38"/>
      <c r="C37" s="38"/>
      <c r="D37" s="38"/>
      <c r="E37" s="71" t="s">
        <v>59</v>
      </c>
      <c r="F37" s="71"/>
      <c r="G37" s="39"/>
      <c r="H37" s="38"/>
      <c r="I37" s="39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40" s="45" customFormat="1" ht="15.75" customHeight="1" x14ac:dyDescent="0.45">
      <c r="B38" s="38"/>
      <c r="C38" s="38"/>
      <c r="D38" s="38"/>
      <c r="E38" s="38"/>
      <c r="F38" s="38"/>
      <c r="G38" s="39"/>
      <c r="H38" s="38"/>
      <c r="I38" s="39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40" s="45" customFormat="1" ht="15.75" customHeight="1" x14ac:dyDescent="0.45">
      <c r="B39" s="38"/>
      <c r="C39" s="38"/>
      <c r="D39" s="38"/>
      <c r="E39" s="38"/>
      <c r="F39" s="38"/>
      <c r="G39" s="39"/>
      <c r="H39" s="38"/>
      <c r="I39" s="39"/>
      <c r="J39" s="35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40" s="45" customFormat="1" ht="30.75" customHeight="1" x14ac:dyDescent="0.45">
      <c r="B40" s="47"/>
      <c r="C40" s="47"/>
      <c r="D40" s="48" t="s">
        <v>61</v>
      </c>
      <c r="E40" s="38"/>
      <c r="F40" s="47"/>
      <c r="G40" s="47"/>
      <c r="H40" s="38"/>
      <c r="I40" s="39"/>
      <c r="J40" s="35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40" s="45" customFormat="1" ht="21.75" customHeight="1" x14ac:dyDescent="0.45">
      <c r="B41" s="47"/>
      <c r="C41" s="47"/>
      <c r="D41" s="39"/>
      <c r="E41" s="39"/>
      <c r="F41" s="39"/>
      <c r="G41" s="39"/>
      <c r="H41" s="49"/>
      <c r="I41" s="39"/>
      <c r="J41" s="35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40" s="45" customFormat="1" ht="21.75" customHeight="1" x14ac:dyDescent="0.4"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40" ht="21.75" customHeight="1" x14ac:dyDescent="0.25"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</row>
    <row r="44" spans="1:40" ht="22.5" customHeight="1" x14ac:dyDescent="0.25"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40" ht="15.75" customHeight="1" x14ac:dyDescent="0.25"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40" ht="15.75" customHeight="1" x14ac:dyDescent="0.3">
      <c r="B46" s="50"/>
      <c r="C46" s="33"/>
      <c r="D46" s="33"/>
      <c r="E46" s="43"/>
      <c r="F46" s="43"/>
      <c r="G46" s="43"/>
      <c r="H46" s="33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1:40" s="52" customFormat="1" ht="15.75" customHeight="1" x14ac:dyDescent="0.4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51"/>
      <c r="AK47" s="51"/>
      <c r="AL47" s="51"/>
      <c r="AM47" s="51"/>
      <c r="AN47" s="51"/>
    </row>
    <row r="48" spans="1:40" ht="15.7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1:35" ht="15.7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ht="15.7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ht="15.7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5.75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ht="15.75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35" ht="15.75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35" ht="15.75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35" ht="15.75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35" ht="15.7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35" ht="15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ht="15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</row>
    <row r="62" spans="1:35" ht="1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35" ht="1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35" ht="15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ht="1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:35" ht="1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</sheetData>
  <sheetProtection password="80B6" sheet="1" objects="1" scenarios="1" formatCells="0" formatColumns="0" formatRows="0"/>
  <mergeCells count="41">
    <mergeCell ref="H31:I31"/>
    <mergeCell ref="E37:F37"/>
    <mergeCell ref="AO9:AO11"/>
    <mergeCell ref="V10:W10"/>
    <mergeCell ref="X10:Y10"/>
    <mergeCell ref="Z10:AA10"/>
    <mergeCell ref="AB10:AC10"/>
    <mergeCell ref="AF10:AG10"/>
    <mergeCell ref="AH10:AI10"/>
    <mergeCell ref="P8:Q10"/>
    <mergeCell ref="R8:S10"/>
    <mergeCell ref="T8:U10"/>
    <mergeCell ref="AD8:AE10"/>
    <mergeCell ref="AL8:AN8"/>
    <mergeCell ref="AF9:AI9"/>
    <mergeCell ref="AJ9:AK10"/>
    <mergeCell ref="AL9:AL11"/>
    <mergeCell ref="AM9:AM11"/>
    <mergeCell ref="AN9:AN11"/>
    <mergeCell ref="AF8:AK8"/>
    <mergeCell ref="C8:D10"/>
    <mergeCell ref="E8:F10"/>
    <mergeCell ref="L8:L11"/>
    <mergeCell ref="M8:M11"/>
    <mergeCell ref="N8:O10"/>
    <mergeCell ref="A2:AO2"/>
    <mergeCell ref="A3:AO3"/>
    <mergeCell ref="A4:AO4"/>
    <mergeCell ref="A5:AO5"/>
    <mergeCell ref="A7:A11"/>
    <mergeCell ref="B7:B11"/>
    <mergeCell ref="C7:F7"/>
    <mergeCell ref="G7:G11"/>
    <mergeCell ref="H7:H11"/>
    <mergeCell ref="I7:K10"/>
    <mergeCell ref="L7:O7"/>
    <mergeCell ref="P7:U7"/>
    <mergeCell ref="V7:Y9"/>
    <mergeCell ref="Z7:AC9"/>
    <mergeCell ref="AD7:AK7"/>
    <mergeCell ref="AL7:AO7"/>
  </mergeCells>
  <pageMargins left="0.196527777777778" right="0.196527777777778" top="0.39374999999999999" bottom="0.196527777777778" header="0.51180555555555496" footer="0.51180555555555496"/>
  <pageSetup paperSize="9" scale="40" firstPageNumber="0" orientation="landscape" horizontalDpi="300" verticalDpi="30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tabSelected="1" workbookViewId="0">
      <selection activeCell="L6" sqref="L6"/>
    </sheetView>
  </sheetViews>
  <sheetFormatPr defaultRowHeight="12.75" x14ac:dyDescent="0.2"/>
  <cols>
    <col min="2" max="2" width="33" customWidth="1"/>
    <col min="3" max="3" width="10.85546875" hidden="1" customWidth="1"/>
    <col min="4" max="4" width="0" hidden="1" customWidth="1"/>
    <col min="5" max="5" width="16" customWidth="1"/>
    <col min="6" max="6" width="22.28515625" customWidth="1"/>
    <col min="8" max="8" width="0.140625" hidden="1" customWidth="1"/>
    <col min="9" max="11" width="9.140625" hidden="1" customWidth="1"/>
  </cols>
  <sheetData>
    <row r="2" spans="2:9" ht="15.75" x14ac:dyDescent="0.2">
      <c r="B2" s="83" t="s">
        <v>66</v>
      </c>
      <c r="C2" s="83"/>
      <c r="D2" s="83"/>
      <c r="E2" s="83"/>
      <c r="F2" s="83"/>
    </row>
    <row r="3" spans="2:9" ht="20.25" customHeight="1" x14ac:dyDescent="0.25">
      <c r="B3" s="84" t="s">
        <v>72</v>
      </c>
      <c r="C3" s="84"/>
      <c r="D3" s="84"/>
      <c r="E3" s="84"/>
      <c r="F3" s="84"/>
    </row>
    <row r="4" spans="2:9" ht="25.5" x14ac:dyDescent="0.2">
      <c r="B4" s="79" t="s">
        <v>65</v>
      </c>
      <c r="C4" s="80" t="s">
        <v>62</v>
      </c>
      <c r="D4" s="80"/>
      <c r="E4" s="82" t="s">
        <v>63</v>
      </c>
      <c r="F4" s="82" t="s">
        <v>64</v>
      </c>
      <c r="I4" s="81"/>
    </row>
    <row r="5" spans="2:9" ht="15.75" x14ac:dyDescent="0.2">
      <c r="B5" s="74" t="s">
        <v>67</v>
      </c>
      <c r="C5" s="53">
        <v>1930.1</v>
      </c>
      <c r="D5" s="17" t="s">
        <v>43</v>
      </c>
      <c r="E5" s="58">
        <f>713.9542+180.344+413.9246775</f>
        <v>1308.2228774999999</v>
      </c>
      <c r="F5" s="53">
        <f>441130+267897.59+143744.48+180156.46-24682.74-663.53+348081.89+798916.02</f>
        <v>2154580.17</v>
      </c>
    </row>
    <row r="6" spans="2:9" ht="31.5" x14ac:dyDescent="0.2">
      <c r="B6" s="74" t="s">
        <v>68</v>
      </c>
      <c r="C6" s="21" t="s">
        <v>45</v>
      </c>
      <c r="D6" s="55" t="s">
        <v>45</v>
      </c>
      <c r="E6" s="21"/>
      <c r="F6" s="53">
        <f>49200.53+24223.63+2486.76+18385.58+24105.98+22151.3+19987.56+18166.02+19042.92+12858.58+15195.63</f>
        <v>225804.48999999996</v>
      </c>
    </row>
    <row r="7" spans="2:9" ht="15.75" x14ac:dyDescent="0.25">
      <c r="B7" s="75" t="s">
        <v>46</v>
      </c>
      <c r="C7" s="57"/>
      <c r="D7" s="17"/>
      <c r="E7" s="56"/>
      <c r="F7" s="55"/>
    </row>
    <row r="8" spans="2:9" ht="15.75" x14ac:dyDescent="0.25">
      <c r="B8" s="76" t="s">
        <v>47</v>
      </c>
      <c r="C8" s="59">
        <v>13.164</v>
      </c>
      <c r="D8" s="17" t="s">
        <v>48</v>
      </c>
      <c r="E8" s="59">
        <f>2011.75+993.42+44.89+57.09+754+988.59+908.44+820.51+745.12+780.96+529.15+623.2826</f>
        <v>9257.2026000000005</v>
      </c>
      <c r="F8" s="21">
        <f>E8*13.164</f>
        <v>121861.8150264</v>
      </c>
    </row>
    <row r="9" spans="2:9" ht="15.75" x14ac:dyDescent="0.25">
      <c r="B9" s="76" t="s">
        <v>49</v>
      </c>
      <c r="C9" s="59">
        <v>11.22</v>
      </c>
      <c r="D9" s="17" t="s">
        <v>48</v>
      </c>
      <c r="E9" s="59">
        <f>2024.77+993.42+44.89+57.09+754+988.59+908.44+820.51+745.12+778.9534+525.21+623.06</f>
        <v>9264.0534000000007</v>
      </c>
      <c r="F9" s="21">
        <f>E9*11.22</f>
        <v>103942.67914800001</v>
      </c>
    </row>
    <row r="10" spans="2:9" ht="15.75" x14ac:dyDescent="0.2">
      <c r="B10" s="74" t="s">
        <v>69</v>
      </c>
      <c r="C10" s="58">
        <v>3.13</v>
      </c>
      <c r="D10" s="17" t="s">
        <v>51</v>
      </c>
      <c r="E10" s="54">
        <f>212257.33+19458.41+23524.56+11535.47+39686.65+93675.977</f>
        <v>400138.397</v>
      </c>
      <c r="F10" s="54">
        <f>250019.17+227744.02+48370.46+84086.61+36281.59+17863.61+60904.84+73631.88+36106.01+124219.24+293205.81</f>
        <v>1252433.24</v>
      </c>
    </row>
    <row r="11" spans="2:9" ht="15.75" x14ac:dyDescent="0.2">
      <c r="B11" s="74" t="s">
        <v>70</v>
      </c>
      <c r="C11" s="54">
        <v>7113.2640000000001</v>
      </c>
      <c r="D11" s="17" t="s">
        <v>48</v>
      </c>
      <c r="E11" s="58">
        <f>0.3562+0.0308+0.0308+0.438111</f>
        <v>0.85591099999999998</v>
      </c>
      <c r="F11" s="54">
        <f>2533.8+219.12+54.78+54.78+3116.4</f>
        <v>5978.880000000001</v>
      </c>
    </row>
    <row r="12" spans="2:9" ht="15.75" x14ac:dyDescent="0.2">
      <c r="B12" s="74" t="s">
        <v>71</v>
      </c>
      <c r="C12" s="21" t="s">
        <v>45</v>
      </c>
      <c r="D12" s="21" t="s">
        <v>45</v>
      </c>
      <c r="E12" s="21"/>
      <c r="F12" s="16">
        <f t="shared" ref="F12" si="0">F14+F15+F16</f>
        <v>33613.549999999996</v>
      </c>
    </row>
    <row r="13" spans="2:9" ht="15.75" x14ac:dyDescent="0.25">
      <c r="B13" s="75" t="s">
        <v>46</v>
      </c>
      <c r="C13" s="21"/>
      <c r="D13" s="21"/>
      <c r="E13" s="60"/>
      <c r="F13" s="53"/>
    </row>
    <row r="14" spans="2:9" ht="15.75" x14ac:dyDescent="0.25">
      <c r="B14" s="76" t="s">
        <v>54</v>
      </c>
      <c r="C14" s="21" t="s">
        <v>45</v>
      </c>
      <c r="D14" s="21" t="s">
        <v>45</v>
      </c>
      <c r="E14" s="60">
        <v>1230.7032999999999</v>
      </c>
      <c r="F14" s="54">
        <f>2908.29+105.46+698.93+1554.73</f>
        <v>5267.41</v>
      </c>
    </row>
    <row r="15" spans="2:9" ht="15.75" x14ac:dyDescent="0.25">
      <c r="B15" s="76" t="s">
        <v>55</v>
      </c>
      <c r="C15" s="21" t="s">
        <v>45</v>
      </c>
      <c r="D15" s="21" t="s">
        <v>45</v>
      </c>
      <c r="E15" s="60">
        <f>F15/56.72</f>
        <v>434.37323695345555</v>
      </c>
      <c r="F15" s="54">
        <f>3841.51+1592.06+2990.47-81.79+8334.74+2613.32+2587.53+2583.63-141.1-274.82+911.67-319.57</f>
        <v>24637.649999999998</v>
      </c>
    </row>
    <row r="16" spans="2:9" ht="15.75" x14ac:dyDescent="0.25">
      <c r="B16" s="77" t="s">
        <v>56</v>
      </c>
      <c r="C16" s="21" t="s">
        <v>45</v>
      </c>
      <c r="D16" s="21" t="s">
        <v>45</v>
      </c>
      <c r="E16" s="60">
        <v>4.9772299999999996</v>
      </c>
      <c r="F16" s="54">
        <f>1323.03+784.25+685.19+441.54+474.48</f>
        <v>3708.49</v>
      </c>
    </row>
    <row r="17" spans="2:6" ht="15.75" x14ac:dyDescent="0.2">
      <c r="B17" s="78" t="s">
        <v>57</v>
      </c>
      <c r="C17" s="16"/>
      <c r="D17" s="16"/>
      <c r="E17" s="16"/>
      <c r="F17" s="16">
        <f>F5+F6+F10+F11+F12</f>
        <v>3672410.3299999991</v>
      </c>
    </row>
  </sheetData>
  <mergeCells count="2">
    <mergeCell ref="B2:F2"/>
    <mergeCell ref="B3:F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2270+2282</vt:lpstr>
      <vt:lpstr>Лист3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medyanik</dc:creator>
  <cp:lastModifiedBy>Пользователь Windows</cp:lastModifiedBy>
  <cp:revision>8</cp:revision>
  <cp:lastPrinted>2021-02-12T09:33:52Z</cp:lastPrinted>
  <dcterms:created xsi:type="dcterms:W3CDTF">2005-02-03T13:19:36Z</dcterms:created>
  <dcterms:modified xsi:type="dcterms:W3CDTF">2021-02-12T09:36:14Z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GFU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